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4TO TRIMESTRE\"/>
    </mc:Choice>
  </mc:AlternateContent>
  <bookViews>
    <workbookView xWindow="0" yWindow="0" windowWidth="20490" windowHeight="7530" tabRatio="946" firstSheet="1" activeTab="10"/>
  </bookViews>
  <sheets>
    <sheet name="Hoja1" sheetId="24" state="hidden" r:id="rId1"/>
    <sheet name="Notas a los Edos Financieros" sheetId="28" r:id="rId2"/>
    <sheet name="ESF-03" sheetId="4" r:id="rId3"/>
    <sheet name="ESF-08" sheetId="8" r:id="rId4"/>
    <sheet name="ESF-12-13 " sheetId="12" r:id="rId5"/>
    <sheet name="EA-01-02" sheetId="16" r:id="rId6"/>
    <sheet name="EA-03 " sheetId="18" r:id="rId7"/>
    <sheet name="VHP-01 02" sheetId="19" r:id="rId8"/>
    <sheet name="EFE-01  " sheetId="21" r:id="rId9"/>
    <sheet name="Conciliacion_Ig" sheetId="26" r:id="rId10"/>
    <sheet name="Conciliacion_Eg" sheetId="25" r:id="rId11"/>
  </sheets>
  <definedNames>
    <definedName name="_xlnm._FilterDatabase" localSheetId="2" hidden="1">'ESF-03'!$A$9:$L$15</definedName>
    <definedName name="_xlnm._FilterDatabase" localSheetId="3" hidden="1">'ESF-08'!$A$7:$J$23</definedName>
    <definedName name="_xlnm.Print_Area" localSheetId="10">Conciliacion_Eg!$A$1:$I$39</definedName>
    <definedName name="_xlnm.Print_Area" localSheetId="9">Conciliacion_Ig!$A$1:$I$26</definedName>
    <definedName name="_xlnm.Print_Area" localSheetId="5">'EA-01-02'!$A$1:$I$15</definedName>
    <definedName name="_xlnm.Print_Area" localSheetId="6">'EA-03 '!$A$1:$I$20</definedName>
    <definedName name="_xlnm.Print_Area" localSheetId="8">'EFE-01  '!$A$1:$I$14</definedName>
    <definedName name="_xlnm.Print_Area" localSheetId="2">'ESF-03'!$A$1:$J$15</definedName>
    <definedName name="_xlnm.Print_Area" localSheetId="3">'ESF-08'!$A$1:$J$24</definedName>
    <definedName name="_xlnm.Print_Area" localSheetId="4">'ESF-12-13 '!$A$1:$J$21</definedName>
    <definedName name="_xlnm.Print_Area" localSheetId="7">'VHP-01 02'!$A$1:$I$13</definedName>
    <definedName name="_xlnm.Print_Titles" localSheetId="5">'EA-01-02'!$1:$6</definedName>
    <definedName name="_xlnm.Print_Titles" localSheetId="6">'EA-03 '!$1:$9</definedName>
    <definedName name="_xlnm.Print_Titles" localSheetId="8">'EFE-01  '!$5:$9</definedName>
  </definedNames>
  <calcPr calcId="162913"/>
</workbook>
</file>

<file path=xl/calcChain.xml><?xml version="1.0" encoding="utf-8"?>
<calcChain xmlns="http://schemas.openxmlformats.org/spreadsheetml/2006/main">
  <c r="F16" i="18" l="1"/>
  <c r="G14" i="18" s="1"/>
  <c r="G15" i="18" l="1"/>
  <c r="G12" i="18"/>
  <c r="G13" i="18"/>
  <c r="F11" i="25"/>
  <c r="F29" i="25"/>
  <c r="F37" i="25" l="1"/>
  <c r="F17" i="26" l="1"/>
  <c r="F11" i="26"/>
  <c r="F22" i="26" s="1"/>
  <c r="H11" i="19"/>
  <c r="G11" i="19"/>
  <c r="F11" i="19"/>
  <c r="H10" i="19" l="1"/>
  <c r="G20" i="8"/>
  <c r="G12" i="8"/>
  <c r="G11" i="8"/>
  <c r="G10" i="8"/>
  <c r="G12" i="21"/>
  <c r="F12" i="21"/>
  <c r="H11" i="21"/>
  <c r="H10" i="21"/>
  <c r="H12" i="21" l="1"/>
  <c r="G21" i="8" l="1"/>
  <c r="F21" i="8"/>
  <c r="E21" i="8"/>
  <c r="F12" i="16" l="1"/>
  <c r="F19" i="12"/>
  <c r="H14" i="4" l="1"/>
  <c r="G14" i="4"/>
  <c r="F14" i="4"/>
  <c r="E14" i="4"/>
  <c r="I11" i="12"/>
  <c r="H11" i="12"/>
  <c r="G11" i="12"/>
  <c r="F11" i="12"/>
  <c r="E11" i="12"/>
  <c r="G13" i="8"/>
  <c r="F13" i="8"/>
  <c r="E13" i="8"/>
  <c r="D14" i="4"/>
  <c r="G11" i="18" l="1"/>
  <c r="G10" i="18"/>
  <c r="G16" i="18" s="1"/>
</calcChain>
</file>

<file path=xl/sharedStrings.xml><?xml version="1.0" encoding="utf-8"?>
<sst xmlns="http://schemas.openxmlformats.org/spreadsheetml/2006/main" count="276" uniqueCount="184">
  <si>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</si>
  <si>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</si>
  <si>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</si>
  <si>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</si>
  <si>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</si>
  <si>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</si>
  <si>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</si>
  <si>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</si>
  <si>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</si>
  <si>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</si>
  <si>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</si>
  <si>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</si>
  <si>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</si>
  <si>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</si>
  <si>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</si>
  <si>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</si>
  <si>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</si>
  <si>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</si>
  <si>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</si>
  <si>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</si>
  <si>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</si>
  <si>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</si>
  <si>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</si>
  <si>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</si>
  <si>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</si>
  <si>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</si>
  <si>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</si>
  <si>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</si>
  <si>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</si>
  <si>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</si>
  <si>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</si>
  <si>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</si>
  <si>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</si>
  <si>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</si>
  <si>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</si>
  <si>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</si>
  <si>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</si>
  <si>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</si>
  <si>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</si>
  <si>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</si>
  <si>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</si>
  <si>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</si>
  <si>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CUENTA</t>
  </si>
  <si>
    <t>NOMBRE DE LA CUENTA</t>
  </si>
  <si>
    <t>MONTO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</si>
  <si>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</si>
  <si>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</si>
  <si>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</si>
  <si>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</si>
  <si>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</si>
  <si>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</si>
  <si>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</si>
  <si>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</si>
  <si>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   ESF-08</t>
  </si>
  <si>
    <t>SALDO INICIAL</t>
  </si>
  <si>
    <t>SALDO FINAL</t>
  </si>
  <si>
    <t>FLUJO</t>
  </si>
  <si>
    <t>CRITERIO</t>
  </si>
  <si>
    <t>1240    BIENES MUEBLES</t>
  </si>
  <si>
    <t xml:space="preserve">NOTA:         ESF-12 </t>
  </si>
  <si>
    <t>NOTA:         ESF-13</t>
  </si>
  <si>
    <t>NATURALEZA</t>
  </si>
  <si>
    <t>%  GASTO</t>
  </si>
  <si>
    <t>EXPLICACIÓN</t>
  </si>
  <si>
    <t>MODIFICACION</t>
  </si>
  <si>
    <t>NOTA:        VHP-02</t>
  </si>
  <si>
    <t>NOTA:         EFE-01</t>
  </si>
  <si>
    <t>4300    OTROS INGRESOS Y BENEFICIOS</t>
  </si>
  <si>
    <t>3200    HACIENDA PÚBLICA/PATRIMONIO GENERADO</t>
  </si>
  <si>
    <t>1123    DEUDORES DIVERSOS POR COBRAR A CORTO PLAZO</t>
  </si>
  <si>
    <t>1110    FLUJO DE EFECTIVO</t>
  </si>
  <si>
    <t>NOTAS</t>
  </si>
  <si>
    <t>DESCRIPCIÓN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</si>
  <si>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</si>
  <si>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</si>
  <si>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</si>
  <si>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</si>
  <si>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</si>
  <si>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</si>
  <si>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</si>
  <si>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</si>
  <si>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</si>
  <si>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</si>
  <si>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</si>
  <si>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</si>
  <si>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</si>
  <si>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</si>
  <si>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</si>
  <si>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</si>
  <si>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</si>
  <si>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</si>
  <si>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</si>
  <si>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</si>
  <si>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</si>
  <si>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</si>
  <si>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</si>
  <si>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</si>
  <si>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</si>
  <si>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</si>
  <si>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</si>
  <si>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</si>
  <si>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</si>
  <si>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</si>
  <si>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</si>
  <si>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</si>
  <si>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</si>
  <si>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</si>
  <si>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</si>
  <si>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</si>
  <si>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</si>
  <si>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</si>
  <si>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</si>
  <si>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</si>
  <si>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</si>
  <si>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</si>
  <si>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</si>
  <si>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</si>
  <si>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</si>
  <si>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</si>
  <si>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5000    GASTOS Y OTRAS PERDIDAS</t>
  </si>
  <si>
    <t>2160    FONDOS Y BIENES DE TERCEROS EN GARANTÍA Y/O ADMINISTRACION A CORTO PLAZO</t>
  </si>
  <si>
    <t>Memoria</t>
  </si>
  <si>
    <t>Conciliacion_Ig</t>
  </si>
  <si>
    <t>Conciliacion_Eg</t>
  </si>
  <si>
    <t>TOTAL_1123</t>
  </si>
  <si>
    <t>TOTAL_1240</t>
  </si>
  <si>
    <t>TOTAL_1263</t>
  </si>
  <si>
    <t>Método de depreciación</t>
  </si>
  <si>
    <t>Tasa</t>
  </si>
  <si>
    <t>2110    CUENTAS POR PAGAR A CORTO PLAZO</t>
  </si>
  <si>
    <t>TOTAL_2110</t>
  </si>
  <si>
    <t>TOTAL_2160</t>
  </si>
  <si>
    <t>EFE-03</t>
  </si>
  <si>
    <t>CONCILIACIÓN DEL FLUJO DE EFECTIVO</t>
  </si>
  <si>
    <t>TOTAL_4300</t>
  </si>
  <si>
    <t>TOTAL_3200</t>
  </si>
  <si>
    <t>NOTA:    EA-03</t>
  </si>
  <si>
    <t>NOTA:   EA-02</t>
  </si>
  <si>
    <t>EA-01</t>
  </si>
  <si>
    <t>EA-02</t>
  </si>
  <si>
    <t>EA-03</t>
  </si>
  <si>
    <t>ESF-04</t>
  </si>
  <si>
    <t>BIENES DISPONIBLES PARA SU TRANSFORMACIÓN ESTIMACIONES Y DETERIOROS</t>
  </si>
  <si>
    <t>@se6#16</t>
  </si>
  <si>
    <t>TOTAL_5000</t>
  </si>
  <si>
    <t>TOTAL_1110</t>
  </si>
  <si>
    <t>100% FACTIBLE</t>
  </si>
  <si>
    <t>EN PLAZO</t>
  </si>
  <si>
    <t>LINEA RECTA</t>
  </si>
  <si>
    <t xml:space="preserve"> </t>
  </si>
  <si>
    <t>N/A</t>
  </si>
  <si>
    <t>OTROS</t>
  </si>
  <si>
    <t>PAGO NOMINA</t>
  </si>
  <si>
    <t xml:space="preserve">NOTAS DE DESGLOSE </t>
  </si>
  <si>
    <t>DIF. POR TIPO DE CAMBIO</t>
  </si>
  <si>
    <t>MUEBLES DE OFICINA Y ESTANTERÍA</t>
  </si>
  <si>
    <t>EQUIPO DE COMPUTO Y TECNOLOGIA Y TEGNOLOGIA DE LA INFORMACION</t>
  </si>
  <si>
    <t>AUTOMOVILES Y EQUIPOS TERRESTRES</t>
  </si>
  <si>
    <t>1260    DEPRECIACIÓN DETERIODO Y AMORTIZACION ACUMULADA DE BIENES</t>
  </si>
  <si>
    <t>ANUAL</t>
  </si>
  <si>
    <t xml:space="preserve"> GASTOS A COMPROBAR</t>
  </si>
  <si>
    <t xml:space="preserve"> FINANCIAMIENTO VEHICULOS</t>
  </si>
  <si>
    <t>BANCOMER  0443923495</t>
  </si>
  <si>
    <t>BANCOMER  0140645974</t>
  </si>
  <si>
    <t>SECRETARÍA DE HACIENDA Y CREDITO PUBLICO</t>
  </si>
  <si>
    <t>VALORES EN GARANTÍA</t>
  </si>
  <si>
    <t>INTERESES BANCARIOS</t>
  </si>
  <si>
    <t>ESTÍMULOS ECONOMICOS</t>
  </si>
  <si>
    <t>SERVICIOS DE CAPACITACION</t>
  </si>
  <si>
    <t>SERVICIOS PROFESIONALES</t>
  </si>
  <si>
    <t>SERVICIOS FINANCIEROS</t>
  </si>
  <si>
    <t>PASAJES AÉREOS</t>
  </si>
  <si>
    <t>CAPACITACION</t>
  </si>
  <si>
    <t>RESULTADOS ANTERIORES</t>
  </si>
  <si>
    <t>PARTICULARES DERIVADOS EN JUICIOS DE JUZGADOS</t>
  </si>
  <si>
    <t>VARIOS</t>
  </si>
  <si>
    <t>DEPRECIACION ACUMULADA</t>
  </si>
  <si>
    <t xml:space="preserve">PODER JUDICIAL DEL ESTADO DE AGUASCALIENTES </t>
  </si>
  <si>
    <t>FONDO DE ADMINISTRACION</t>
  </si>
  <si>
    <t xml:space="preserve"> CONATRIB</t>
  </si>
  <si>
    <t>DEL 1 DE ENERO AL 31 DE DICIEMBRE DE 2016</t>
  </si>
  <si>
    <t>SERVICIOS OFICIALES</t>
  </si>
  <si>
    <t>TRIMESTRAL</t>
  </si>
  <si>
    <t>MULTA APLICADA EN FAVOR FAJ INSTRAUCCION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</si>
</sst>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.00_ ;\-#,##0.00\ "/>
    <numFmt numFmtId="167" formatCode="#,##0.0000000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275">
    <xf numFmtId="0" fontId="0" fillId="0" borderId="0" xfId="0"/>
    <xf numFmtId="0" fontId="10" fillId="0" borderId="0" xfId="0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4" fontId="6" fillId="0" borderId="0" xfId="0" applyNumberFormat="1" applyFont="1" applyFill="1"/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1" applyNumberFormat="1" applyFont="1" applyBorder="1"/>
    <xf numFmtId="0" fontId="6" fillId="0" borderId="0" xfId="0" applyFont="1" applyFill="1" applyBorder="1"/>
    <xf numFmtId="10" fontId="6" fillId="0" borderId="0" xfId="1" applyNumberFormat="1" applyFont="1" applyBorder="1"/>
    <xf numFmtId="2" fontId="6" fillId="0" borderId="0" xfId="1" applyNumberFormat="1" applyFont="1" applyBorder="1"/>
    <xf numFmtId="4" fontId="6" fillId="0" borderId="0" xfId="1" applyNumberFormat="1" applyFont="1" applyAlignment="1"/>
    <xf numFmtId="0" fontId="6" fillId="0" borderId="0" xfId="0" applyFont="1" applyAlignment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6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11" fillId="0" borderId="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/>
    <xf numFmtId="0" fontId="12" fillId="0" borderId="0" xfId="0" applyFont="1" applyFill="1" applyAlignment="1"/>
    <xf numFmtId="4" fontId="9" fillId="2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2" borderId="5" xfId="3" applyFont="1" applyFill="1" applyBorder="1" applyAlignment="1">
      <alignment horizontal="center" vertical="center" wrapText="1"/>
    </xf>
    <xf numFmtId="4" fontId="12" fillId="2" borderId="5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top"/>
    </xf>
    <xf numFmtId="4" fontId="11" fillId="0" borderId="0" xfId="0" applyNumberFormat="1" applyFont="1" applyAlignment="1">
      <alignment horizontal="left" wrapText="1"/>
    </xf>
    <xf numFmtId="0" fontId="11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0" fontId="11" fillId="0" borderId="0" xfId="0" applyFont="1" applyAlignment="1"/>
    <xf numFmtId="4" fontId="11" fillId="0" borderId="0" xfId="0" applyNumberFormat="1" applyFont="1" applyAlignment="1"/>
    <xf numFmtId="0" fontId="12" fillId="2" borderId="1" xfId="0" applyFont="1" applyFill="1" applyBorder="1" applyAlignment="1">
      <alignment wrapText="1"/>
    </xf>
    <xf numFmtId="0" fontId="4" fillId="0" borderId="0" xfId="2" applyFont="1" applyFill="1" applyBorder="1" applyAlignment="1">
      <alignment horizontal="left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/>
    </xf>
    <xf numFmtId="4" fontId="12" fillId="2" borderId="20" xfId="3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4" fontId="12" fillId="2" borderId="2" xfId="1" applyNumberFormat="1" applyFont="1" applyFill="1" applyBorder="1" applyAlignment="1">
      <alignment wrapText="1"/>
    </xf>
    <xf numFmtId="4" fontId="11" fillId="0" borderId="0" xfId="0" applyNumberFormat="1" applyFont="1" applyBorder="1"/>
    <xf numFmtId="0" fontId="12" fillId="0" borderId="26" xfId="0" applyFont="1" applyBorder="1" applyAlignment="1"/>
    <xf numFmtId="4" fontId="12" fillId="0" borderId="26" xfId="0" applyNumberFormat="1" applyFont="1" applyBorder="1" applyAlignment="1"/>
    <xf numFmtId="0" fontId="12" fillId="0" borderId="0" xfId="0" applyFont="1" applyBorder="1" applyAlignment="1"/>
    <xf numFmtId="4" fontId="11" fillId="0" borderId="0" xfId="1" applyNumberFormat="1" applyFont="1" applyBorder="1"/>
    <xf numFmtId="0" fontId="12" fillId="2" borderId="20" xfId="0" applyFont="1" applyFill="1" applyBorder="1" applyAlignment="1">
      <alignment horizontal="center" vertical="center" wrapText="1"/>
    </xf>
    <xf numFmtId="10" fontId="11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20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4" fontId="12" fillId="2" borderId="20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" fontId="11" fillId="0" borderId="0" xfId="1" applyNumberFormat="1" applyFont="1" applyFill="1" applyBorder="1"/>
    <xf numFmtId="4" fontId="4" fillId="0" borderId="26" xfId="1" applyNumberFormat="1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/>
    </xf>
    <xf numFmtId="0" fontId="4" fillId="2" borderId="18" xfId="2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6" xfId="2" applyFont="1" applyFill="1" applyBorder="1" applyAlignment="1">
      <alignment horizontal="left" vertical="top" wrapText="1"/>
    </xf>
    <xf numFmtId="4" fontId="12" fillId="2" borderId="28" xfId="3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2" borderId="17" xfId="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left" vertical="top"/>
    </xf>
    <xf numFmtId="0" fontId="4" fillId="2" borderId="27" xfId="2" applyFont="1" applyFill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16" xfId="2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wrapText="1"/>
    </xf>
    <xf numFmtId="0" fontId="11" fillId="2" borderId="16" xfId="0" applyFont="1" applyFill="1" applyBorder="1"/>
    <xf numFmtId="0" fontId="12" fillId="2" borderId="4" xfId="0" applyFont="1" applyFill="1" applyBorder="1" applyAlignment="1">
      <alignment horizontal="left" vertical="center"/>
    </xf>
    <xf numFmtId="4" fontId="12" fillId="2" borderId="34" xfId="1" applyNumberFormat="1" applyFont="1" applyFill="1" applyBorder="1" applyAlignment="1">
      <alignment wrapText="1"/>
    </xf>
    <xf numFmtId="4" fontId="12" fillId="2" borderId="25" xfId="1" applyNumberFormat="1" applyFont="1" applyFill="1" applyBorder="1" applyAlignment="1">
      <alignment wrapText="1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4" fillId="2" borderId="16" xfId="2" applyFont="1" applyFill="1" applyBorder="1" applyAlignment="1">
      <alignment vertical="top"/>
    </xf>
    <xf numFmtId="0" fontId="12" fillId="2" borderId="23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2" fillId="2" borderId="37" xfId="0" applyFont="1" applyFill="1" applyBorder="1" applyAlignment="1">
      <alignment wrapText="1"/>
    </xf>
    <xf numFmtId="0" fontId="14" fillId="0" borderId="0" xfId="0" applyFont="1" applyAlignment="1">
      <alignment horizontal="center" vertical="top"/>
    </xf>
    <xf numFmtId="0" fontId="12" fillId="0" borderId="3" xfId="0" applyFont="1" applyBorder="1"/>
    <xf numFmtId="0" fontId="4" fillId="0" borderId="33" xfId="2" applyFont="1" applyFill="1" applyBorder="1" applyAlignment="1">
      <alignment horizontal="left" vertical="top"/>
    </xf>
    <xf numFmtId="0" fontId="11" fillId="0" borderId="3" xfId="0" applyFont="1" applyBorder="1"/>
    <xf numFmtId="0" fontId="11" fillId="0" borderId="3" xfId="0" applyFont="1" applyBorder="1" applyAlignment="1"/>
    <xf numFmtId="0" fontId="4" fillId="0" borderId="0" xfId="2" applyFont="1" applyFill="1" applyBorder="1" applyAlignment="1">
      <alignment horizontal="center" vertical="top" wrapText="1"/>
    </xf>
    <xf numFmtId="0" fontId="11" fillId="2" borderId="16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vertical="top"/>
    </xf>
    <xf numFmtId="166" fontId="6" fillId="0" borderId="0" xfId="0" applyNumberFormat="1" applyFont="1" applyAlignment="1"/>
    <xf numFmtId="0" fontId="11" fillId="0" borderId="1" xfId="0" applyFont="1" applyBorder="1" applyAlignment="1">
      <alignment horizontal="left"/>
    </xf>
    <xf numFmtId="167" fontId="6" fillId="0" borderId="0" xfId="1" applyNumberFormat="1" applyFont="1" applyAlignment="1"/>
    <xf numFmtId="4" fontId="11" fillId="0" borderId="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20" fillId="0" borderId="0" xfId="0" applyFont="1" applyFill="1" applyBorder="1"/>
    <xf numFmtId="0" fontId="21" fillId="0" borderId="0" xfId="0" applyFont="1" applyFill="1" applyBorder="1" applyAlignment="1"/>
    <xf numFmtId="0" fontId="2" fillId="2" borderId="40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2" fillId="2" borderId="12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 wrapText="1"/>
    </xf>
    <xf numFmtId="0" fontId="23" fillId="2" borderId="14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left" vertical="top"/>
    </xf>
    <xf numFmtId="4" fontId="12" fillId="0" borderId="0" xfId="2" applyNumberFormat="1" applyFont="1" applyFill="1" applyBorder="1" applyAlignment="1">
      <alignment horizontal="left" vertical="top"/>
    </xf>
    <xf numFmtId="43" fontId="12" fillId="2" borderId="1" xfId="1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4" fontId="12" fillId="0" borderId="0" xfId="2" applyNumberFormat="1" applyFont="1" applyFill="1" applyBorder="1" applyAlignment="1">
      <alignment horizontal="left" vertical="top" wrapText="1"/>
    </xf>
    <xf numFmtId="0" fontId="12" fillId="3" borderId="6" xfId="2" applyFont="1" applyFill="1" applyBorder="1" applyAlignment="1">
      <alignment horizontal="left" vertical="top"/>
    </xf>
    <xf numFmtId="0" fontId="12" fillId="3" borderId="4" xfId="2" applyFont="1" applyFill="1" applyBorder="1" applyAlignment="1">
      <alignment horizontal="left" vertical="top"/>
    </xf>
    <xf numFmtId="0" fontId="12" fillId="3" borderId="16" xfId="2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4" fontId="11" fillId="0" borderId="7" xfId="0" applyNumberFormat="1" applyFont="1" applyBorder="1"/>
    <xf numFmtId="164" fontId="11" fillId="0" borderId="1" xfId="0" applyNumberFormat="1" applyFont="1" applyFill="1" applyBorder="1" applyAlignment="1">
      <alignment horizontal="center"/>
    </xf>
    <xf numFmtId="4" fontId="12" fillId="2" borderId="16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4" fontId="12" fillId="2" borderId="29" xfId="1" applyNumberFormat="1" applyFont="1" applyFill="1" applyBorder="1" applyAlignment="1">
      <alignment horizontal="center" wrapText="1"/>
    </xf>
    <xf numFmtId="4" fontId="12" fillId="2" borderId="22" xfId="1" applyNumberFormat="1" applyFont="1" applyFill="1" applyBorder="1" applyAlignment="1">
      <alignment horizontal="center" wrapText="1"/>
    </xf>
    <xf numFmtId="4" fontId="12" fillId="2" borderId="24" xfId="1" applyNumberFormat="1" applyFont="1" applyFill="1" applyBorder="1" applyAlignment="1">
      <alignment horizontal="center" wrapText="1"/>
    </xf>
    <xf numFmtId="4" fontId="11" fillId="0" borderId="1" xfId="1" applyNumberFormat="1" applyFont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4" fontId="12" fillId="2" borderId="22" xfId="0" applyNumberFormat="1" applyFont="1" applyFill="1" applyBorder="1" applyAlignment="1">
      <alignment horizontal="center" wrapText="1"/>
    </xf>
    <xf numFmtId="4" fontId="12" fillId="2" borderId="24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2" fillId="2" borderId="16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10" fontId="12" fillId="2" borderId="1" xfId="0" applyNumberFormat="1" applyFont="1" applyFill="1" applyBorder="1" applyAlignment="1">
      <alignment horizontal="center" wrapText="1"/>
    </xf>
    <xf numFmtId="4" fontId="12" fillId="2" borderId="26" xfId="0" applyNumberFormat="1" applyFont="1" applyFill="1" applyBorder="1" applyAlignment="1">
      <alignment wrapText="1"/>
    </xf>
    <xf numFmtId="4" fontId="12" fillId="2" borderId="29" xfId="0" applyNumberFormat="1" applyFont="1" applyFill="1" applyBorder="1" applyAlignment="1">
      <alignment horizontal="center" wrapText="1"/>
    </xf>
    <xf numFmtId="10" fontId="12" fillId="2" borderId="23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10" fontId="12" fillId="2" borderId="2" xfId="0" applyNumberFormat="1" applyFont="1" applyFill="1" applyBorder="1" applyAlignment="1">
      <alignment horizontal="center" wrapText="1"/>
    </xf>
    <xf numFmtId="4" fontId="12" fillId="2" borderId="27" xfId="0" applyNumberFormat="1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/>
    </xf>
    <xf numFmtId="0" fontId="22" fillId="2" borderId="43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left"/>
    </xf>
    <xf numFmtId="49" fontId="11" fillId="0" borderId="32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3" applyFont="1" applyAlignment="1" applyProtection="1">
      <alignment horizontal="center"/>
    </xf>
    <xf numFmtId="0" fontId="13" fillId="0" borderId="0" xfId="3" applyFont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3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left" vertical="center"/>
    </xf>
    <xf numFmtId="49" fontId="11" fillId="0" borderId="30" xfId="0" applyNumberFormat="1" applyFont="1" applyFill="1" applyBorder="1" applyAlignment="1">
      <alignment horizontal="left" vertical="center"/>
    </xf>
    <xf numFmtId="49" fontId="11" fillId="0" borderId="32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top"/>
    </xf>
    <xf numFmtId="49" fontId="11" fillId="0" borderId="1" xfId="0" applyNumberFormat="1" applyFont="1" applyFill="1" applyBorder="1" applyAlignment="1">
      <alignment horizontal="left"/>
    </xf>
    <xf numFmtId="0" fontId="12" fillId="2" borderId="45" xfId="0" applyFont="1" applyFill="1" applyBorder="1" applyAlignment="1">
      <alignment horizontal="left" wrapText="1"/>
    </xf>
    <xf numFmtId="0" fontId="12" fillId="2" borderId="26" xfId="0" applyFont="1" applyFill="1" applyBorder="1" applyAlignment="1">
      <alignment horizontal="left" wrapText="1"/>
    </xf>
    <xf numFmtId="0" fontId="12" fillId="2" borderId="46" xfId="0" applyFont="1" applyFill="1" applyBorder="1" applyAlignment="1">
      <alignment horizontal="left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left"/>
    </xf>
    <xf numFmtId="49" fontId="11" fillId="0" borderId="38" xfId="0" applyNumberFormat="1" applyFont="1" applyFill="1" applyBorder="1" applyAlignment="1">
      <alignment horizontal="left"/>
    </xf>
    <xf numFmtId="49" fontId="11" fillId="0" borderId="44" xfId="0" applyNumberFormat="1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7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156114</xdr:colOff>
      <xdr:row>0</xdr:row>
      <xdr:rowOff>123825</xdr:rowOff>
    </xdr:from>
    <xdr:to>
      <xdr:col>0</xdr:col>
      <xdr:colOff>847726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14" y="123825"/>
          <a:ext cx="691612" cy="676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85725</xdr:rowOff>
    </xdr:from>
    <xdr:to>
      <xdr:col>1</xdr:col>
      <xdr:colOff>66675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85725"/>
          <a:ext cx="1000124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0</xdr:col>
      <xdr:colOff>1047750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7625"/>
          <a:ext cx="1000124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85725</xdr:rowOff>
    </xdr:from>
    <xdr:to>
      <xdr:col>1</xdr:col>
      <xdr:colOff>542925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66675</xdr:rowOff>
    </xdr:from>
    <xdr:to>
      <xdr:col>0</xdr:col>
      <xdr:colOff>1247775</xdr:colOff>
      <xdr:row>4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66675"/>
          <a:ext cx="1000124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66675</xdr:rowOff>
    </xdr:from>
    <xdr:to>
      <xdr:col>0</xdr:col>
      <xdr:colOff>1019175</xdr:colOff>
      <xdr:row>4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66675"/>
          <a:ext cx="1000124" cy="876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76200</xdr:rowOff>
    </xdr:from>
    <xdr:to>
      <xdr:col>0</xdr:col>
      <xdr:colOff>1066800</xdr:colOff>
      <xdr:row>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76200"/>
          <a:ext cx="1000124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66675</xdr:rowOff>
    </xdr:from>
    <xdr:to>
      <xdr:col>1</xdr:col>
      <xdr:colOff>104775</xdr:colOff>
      <xdr:row>4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66675"/>
          <a:ext cx="1000124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76201</xdr:rowOff>
    </xdr:from>
    <xdr:to>
      <xdr:col>1</xdr:col>
      <xdr:colOff>161925</xdr:colOff>
      <xdr:row>4</xdr:row>
      <xdr:rowOff>133351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76201"/>
          <a:ext cx="1009649" cy="876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66676</xdr:rowOff>
    </xdr:from>
    <xdr:to>
      <xdr:col>1</xdr:col>
      <xdr:colOff>76200</xdr:colOff>
      <xdr:row>4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6676"/>
          <a:ext cx="1000124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7"/>
  </cols>
  <sheetData>
    <row r="2020" spans="1:1" x14ac:dyDescent="0.2">
      <c r="A2020" s="7" t="s">
        <v>143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14" workbookViewId="0">
      <selection activeCell="G26" sqref="A1:I26"/>
    </sheetView>
  </sheetViews>
  <sheetFormatPr baseColWidth="10" defaultRowHeight="11.25" x14ac:dyDescent="0.2"/>
  <cols>
    <col min="1" max="1" width="15.5703125" style="29" customWidth="1"/>
    <col min="2" max="2" width="11.5703125" style="29" customWidth="1"/>
    <col min="3" max="3" width="13.140625" style="40" customWidth="1"/>
    <col min="4" max="4" width="12.28515625" style="40" customWidth="1"/>
    <col min="5" max="5" width="20.5703125" style="40" customWidth="1"/>
    <col min="6" max="6" width="17.85546875" style="40" customWidth="1"/>
    <col min="7" max="7" width="17.7109375" style="29" customWidth="1"/>
    <col min="8" max="16384" width="11.42578125" style="29"/>
  </cols>
  <sheetData>
    <row r="1" spans="1:9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</row>
    <row r="2" spans="1:9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</row>
    <row r="3" spans="1:9" s="40" customFormat="1" ht="15" x14ac:dyDescent="0.25">
      <c r="A3" s="234" t="s">
        <v>180</v>
      </c>
      <c r="B3" s="234"/>
      <c r="C3" s="234"/>
      <c r="D3" s="234"/>
      <c r="E3" s="234"/>
      <c r="F3" s="234"/>
      <c r="G3" s="234"/>
      <c r="H3" s="234"/>
      <c r="I3" s="234"/>
    </row>
    <row r="4" spans="1:9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</row>
    <row r="5" spans="1:9" s="40" customFormat="1" x14ac:dyDescent="0.2">
      <c r="A5" s="3"/>
      <c r="B5" s="3"/>
      <c r="C5" s="3"/>
      <c r="D5" s="3"/>
      <c r="E5" s="3"/>
      <c r="F5" s="4"/>
      <c r="G5" s="5"/>
      <c r="H5" s="6"/>
    </row>
    <row r="6" spans="1:9" s="40" customFormat="1" x14ac:dyDescent="0.2">
      <c r="A6" s="3"/>
      <c r="B6" s="3"/>
      <c r="C6" s="3"/>
      <c r="D6" s="3"/>
      <c r="E6" s="3"/>
      <c r="F6" s="4"/>
      <c r="G6" s="5"/>
      <c r="H6" s="6"/>
    </row>
    <row r="7" spans="1:9" ht="11.25" customHeight="1" x14ac:dyDescent="0.2">
      <c r="A7" s="133" t="s">
        <v>109</v>
      </c>
      <c r="B7" s="112"/>
      <c r="C7" s="112"/>
      <c r="D7" s="112"/>
      <c r="E7" s="134"/>
      <c r="F7" s="150"/>
      <c r="G7" s="102" t="s">
        <v>122</v>
      </c>
    </row>
    <row r="8" spans="1:9" ht="12" x14ac:dyDescent="0.2">
      <c r="A8" s="149"/>
      <c r="B8" s="149"/>
      <c r="C8" s="149"/>
      <c r="D8" s="149"/>
      <c r="E8" s="149"/>
      <c r="F8" s="149"/>
      <c r="G8" s="190"/>
    </row>
    <row r="9" spans="1:9" ht="15" customHeight="1" x14ac:dyDescent="0.2">
      <c r="A9" s="117" t="s">
        <v>43</v>
      </c>
      <c r="B9" s="113"/>
      <c r="C9" s="113"/>
      <c r="D9" s="113"/>
      <c r="E9" s="105"/>
      <c r="F9" s="63" t="s">
        <v>46</v>
      </c>
      <c r="G9" s="12"/>
    </row>
    <row r="10" spans="1:9" ht="15" customHeight="1" x14ac:dyDescent="0.2">
      <c r="A10" s="269" t="s">
        <v>97</v>
      </c>
      <c r="B10" s="270"/>
      <c r="C10" s="270"/>
      <c r="D10" s="270"/>
      <c r="E10" s="271"/>
      <c r="F10" s="217">
        <v>8444391.5600000005</v>
      </c>
    </row>
    <row r="11" spans="1:9" ht="15" customHeight="1" x14ac:dyDescent="0.2">
      <c r="A11" s="269" t="s">
        <v>98</v>
      </c>
      <c r="B11" s="270"/>
      <c r="C11" s="270"/>
      <c r="D11" s="270"/>
      <c r="E11" s="271"/>
      <c r="F11" s="217">
        <f>SUM(F12:F16)</f>
        <v>0</v>
      </c>
    </row>
    <row r="12" spans="1:9" ht="15" customHeight="1" x14ac:dyDescent="0.2">
      <c r="A12" s="269" t="s">
        <v>99</v>
      </c>
      <c r="B12" s="270"/>
      <c r="C12" s="270"/>
      <c r="D12" s="270"/>
      <c r="E12" s="271"/>
      <c r="F12" s="218"/>
    </row>
    <row r="13" spans="1:9" ht="15" customHeight="1" x14ac:dyDescent="0.2">
      <c r="A13" s="269" t="s">
        <v>100</v>
      </c>
      <c r="B13" s="270"/>
      <c r="C13" s="270"/>
      <c r="D13" s="270"/>
      <c r="E13" s="271"/>
      <c r="F13" s="218"/>
    </row>
    <row r="14" spans="1:9" ht="15" customHeight="1" x14ac:dyDescent="0.2">
      <c r="A14" s="269" t="s">
        <v>101</v>
      </c>
      <c r="B14" s="270"/>
      <c r="C14" s="270"/>
      <c r="D14" s="270"/>
      <c r="E14" s="271"/>
      <c r="F14" s="218"/>
    </row>
    <row r="15" spans="1:9" ht="15" customHeight="1" x14ac:dyDescent="0.2">
      <c r="A15" s="269" t="s">
        <v>102</v>
      </c>
      <c r="B15" s="270"/>
      <c r="C15" s="270"/>
      <c r="D15" s="270"/>
      <c r="E15" s="271"/>
      <c r="F15" s="218"/>
    </row>
    <row r="16" spans="1:9" ht="15" customHeight="1" x14ac:dyDescent="0.2">
      <c r="A16" s="269" t="s">
        <v>103</v>
      </c>
      <c r="B16" s="270"/>
      <c r="C16" s="270"/>
      <c r="D16" s="270"/>
      <c r="E16" s="271"/>
      <c r="F16" s="218"/>
    </row>
    <row r="17" spans="1:8" ht="15" customHeight="1" x14ac:dyDescent="0.2">
      <c r="A17" s="269" t="s">
        <v>104</v>
      </c>
      <c r="B17" s="270"/>
      <c r="C17" s="270"/>
      <c r="D17" s="270"/>
      <c r="E17" s="271"/>
      <c r="F17" s="217">
        <f>SUM(F18:F21)</f>
        <v>0</v>
      </c>
    </row>
    <row r="18" spans="1:8" ht="15" customHeight="1" x14ac:dyDescent="0.2">
      <c r="A18" s="269" t="s">
        <v>105</v>
      </c>
      <c r="B18" s="270"/>
      <c r="C18" s="270"/>
      <c r="D18" s="270"/>
      <c r="E18" s="271"/>
      <c r="F18" s="218"/>
    </row>
    <row r="19" spans="1:8" ht="15" customHeight="1" x14ac:dyDescent="0.2">
      <c r="A19" s="269" t="s">
        <v>106</v>
      </c>
      <c r="B19" s="270"/>
      <c r="C19" s="270"/>
      <c r="D19" s="270"/>
      <c r="E19" s="271"/>
      <c r="F19" s="218"/>
    </row>
    <row r="20" spans="1:8" ht="15" customHeight="1" x14ac:dyDescent="0.2">
      <c r="A20" s="269" t="s">
        <v>107</v>
      </c>
      <c r="B20" s="270"/>
      <c r="C20" s="270"/>
      <c r="D20" s="270"/>
      <c r="E20" s="271"/>
      <c r="F20" s="218"/>
    </row>
    <row r="21" spans="1:8" ht="15" customHeight="1" x14ac:dyDescent="0.2">
      <c r="A21" s="269" t="s">
        <v>114</v>
      </c>
      <c r="B21" s="270"/>
      <c r="C21" s="270"/>
      <c r="D21" s="270"/>
      <c r="E21" s="271"/>
      <c r="F21" s="218">
        <v>0</v>
      </c>
    </row>
    <row r="22" spans="1:8" ht="12" x14ac:dyDescent="0.2">
      <c r="A22" s="272" t="s">
        <v>108</v>
      </c>
      <c r="B22" s="273"/>
      <c r="C22" s="273"/>
      <c r="D22" s="273"/>
      <c r="E22" s="274"/>
      <c r="F22" s="219">
        <f>+F10+F11-F17</f>
        <v>8444391.5600000005</v>
      </c>
    </row>
    <row r="23" spans="1:8" x14ac:dyDescent="0.2">
      <c r="G23" s="9"/>
    </row>
    <row r="24" spans="1:8" x14ac:dyDescent="0.2">
      <c r="G24" s="9"/>
    </row>
    <row r="31" spans="1:8" x14ac:dyDescent="0.2">
      <c r="A31" s="236"/>
      <c r="B31" s="236"/>
      <c r="C31" s="237"/>
      <c r="D31" s="237"/>
      <c r="E31" s="132"/>
      <c r="F31" s="132"/>
      <c r="G31" s="238"/>
      <c r="H31" s="238"/>
    </row>
    <row r="32" spans="1:8" x14ac:dyDescent="0.2">
      <c r="A32" s="240"/>
      <c r="B32" s="240"/>
      <c r="C32" s="241"/>
      <c r="D32" s="241"/>
      <c r="E32" s="131"/>
      <c r="F32" s="131"/>
      <c r="G32" s="252"/>
      <c r="H32" s="252"/>
    </row>
  </sheetData>
  <mergeCells count="23">
    <mergeCell ref="A21:E21"/>
    <mergeCell ref="A22:E22"/>
    <mergeCell ref="A16:E16"/>
    <mergeCell ref="A17:E17"/>
    <mergeCell ref="A18:E18"/>
    <mergeCell ref="A19:E19"/>
    <mergeCell ref="A20:E20"/>
    <mergeCell ref="A1:I1"/>
    <mergeCell ref="A2:I2"/>
    <mergeCell ref="A3:I3"/>
    <mergeCell ref="A4:I4"/>
    <mergeCell ref="A32:B32"/>
    <mergeCell ref="C32:D32"/>
    <mergeCell ref="G32:H32"/>
    <mergeCell ref="A31:B31"/>
    <mergeCell ref="C31:D31"/>
    <mergeCell ref="G31:H31"/>
    <mergeCell ref="A10:E10"/>
    <mergeCell ref="A11:E11"/>
    <mergeCell ref="A12:E12"/>
    <mergeCell ref="A13:E13"/>
    <mergeCell ref="A14:E14"/>
    <mergeCell ref="A15:E15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25" workbookViewId="0">
      <selection activeCell="G39" sqref="A1:I39"/>
    </sheetView>
  </sheetViews>
  <sheetFormatPr baseColWidth="10" defaultRowHeight="11.25" x14ac:dyDescent="0.2"/>
  <cols>
    <col min="1" max="1" width="16.5703125" style="29" customWidth="1"/>
    <col min="2" max="2" width="9" style="19" customWidth="1"/>
    <col min="3" max="3" width="10.5703125" style="40" customWidth="1"/>
    <col min="4" max="4" width="14.85546875" style="40" customWidth="1"/>
    <col min="5" max="5" width="18.42578125" style="40" customWidth="1"/>
    <col min="6" max="6" width="19" style="40" customWidth="1"/>
    <col min="7" max="7" width="15.28515625" style="9" customWidth="1"/>
    <col min="8" max="8" width="5.85546875" style="29" customWidth="1"/>
    <col min="9" max="16384" width="11.42578125" style="29"/>
  </cols>
  <sheetData>
    <row r="1" spans="1:9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</row>
    <row r="2" spans="1:9" s="40" customFormat="1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</row>
    <row r="3" spans="1:9" s="40" customFormat="1" ht="15" x14ac:dyDescent="0.25">
      <c r="A3" s="234" t="s">
        <v>180</v>
      </c>
      <c r="B3" s="234"/>
      <c r="C3" s="234"/>
      <c r="D3" s="234"/>
      <c r="E3" s="234"/>
      <c r="F3" s="234"/>
      <c r="G3" s="234"/>
      <c r="H3" s="234"/>
      <c r="I3" s="234"/>
    </row>
    <row r="4" spans="1:9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</row>
    <row r="5" spans="1:9" s="40" customFormat="1" x14ac:dyDescent="0.2">
      <c r="A5" s="3"/>
      <c r="B5" s="3"/>
      <c r="C5" s="3"/>
      <c r="D5" s="3"/>
      <c r="E5" s="3"/>
      <c r="F5" s="4"/>
      <c r="G5" s="5"/>
      <c r="H5" s="6"/>
    </row>
    <row r="6" spans="1:9" s="40" customFormat="1" x14ac:dyDescent="0.2">
      <c r="A6" s="3"/>
      <c r="B6" s="3"/>
      <c r="C6" s="3"/>
      <c r="D6" s="3"/>
      <c r="E6" s="3"/>
      <c r="F6" s="4"/>
      <c r="G6" s="5"/>
      <c r="H6" s="6"/>
    </row>
    <row r="7" spans="1:9" ht="11.25" customHeight="1" x14ac:dyDescent="0.2">
      <c r="A7" s="133" t="s">
        <v>110</v>
      </c>
      <c r="B7" s="112"/>
      <c r="C7" s="112"/>
      <c r="D7" s="112"/>
      <c r="E7" s="134"/>
      <c r="F7" s="150"/>
      <c r="G7" s="103" t="s">
        <v>123</v>
      </c>
    </row>
    <row r="8" spans="1:9" ht="11.25" customHeight="1" x14ac:dyDescent="0.2">
      <c r="A8" s="149"/>
      <c r="B8" s="152"/>
      <c r="C8" s="151"/>
      <c r="D8" s="151"/>
      <c r="E8" s="151"/>
      <c r="F8" s="151"/>
      <c r="G8" s="191"/>
    </row>
    <row r="9" spans="1:9" ht="15" customHeight="1" x14ac:dyDescent="0.2">
      <c r="A9" s="117" t="s">
        <v>43</v>
      </c>
      <c r="B9" s="113"/>
      <c r="C9" s="113"/>
      <c r="D9" s="113"/>
      <c r="E9" s="105"/>
      <c r="F9" s="63" t="s">
        <v>46</v>
      </c>
      <c r="G9" s="12"/>
    </row>
    <row r="10" spans="1:9" ht="12" x14ac:dyDescent="0.2">
      <c r="A10" s="269" t="s">
        <v>74</v>
      </c>
      <c r="B10" s="270"/>
      <c r="C10" s="270"/>
      <c r="D10" s="270"/>
      <c r="E10" s="271"/>
      <c r="F10" s="220">
        <v>4672840.32</v>
      </c>
      <c r="G10" s="29"/>
    </row>
    <row r="11" spans="1:9" ht="12" x14ac:dyDescent="0.2">
      <c r="A11" s="269" t="s">
        <v>75</v>
      </c>
      <c r="B11" s="270"/>
      <c r="C11" s="270"/>
      <c r="D11" s="270"/>
      <c r="E11" s="271"/>
      <c r="F11" s="220">
        <f>SUM(F12:F28)</f>
        <v>0</v>
      </c>
      <c r="G11" s="29"/>
    </row>
    <row r="12" spans="1:9" ht="12" x14ac:dyDescent="0.2">
      <c r="A12" s="269" t="s">
        <v>76</v>
      </c>
      <c r="B12" s="270"/>
      <c r="C12" s="270"/>
      <c r="D12" s="270"/>
      <c r="E12" s="271"/>
      <c r="F12" s="221"/>
      <c r="G12" s="29"/>
    </row>
    <row r="13" spans="1:9" ht="12" x14ac:dyDescent="0.2">
      <c r="A13" s="269" t="s">
        <v>77</v>
      </c>
      <c r="B13" s="270"/>
      <c r="C13" s="270"/>
      <c r="D13" s="270"/>
      <c r="E13" s="271"/>
      <c r="F13" s="221"/>
      <c r="G13" s="29"/>
    </row>
    <row r="14" spans="1:9" ht="12" x14ac:dyDescent="0.2">
      <c r="A14" s="269" t="s">
        <v>78</v>
      </c>
      <c r="B14" s="270"/>
      <c r="C14" s="270"/>
      <c r="D14" s="270"/>
      <c r="E14" s="271"/>
      <c r="F14" s="221"/>
      <c r="G14" s="29"/>
    </row>
    <row r="15" spans="1:9" ht="12" x14ac:dyDescent="0.2">
      <c r="A15" s="269" t="s">
        <v>79</v>
      </c>
      <c r="B15" s="270"/>
      <c r="C15" s="270"/>
      <c r="D15" s="270"/>
      <c r="E15" s="271"/>
      <c r="F15" s="221"/>
      <c r="G15" s="29"/>
    </row>
    <row r="16" spans="1:9" ht="12" x14ac:dyDescent="0.2">
      <c r="A16" s="269" t="s">
        <v>80</v>
      </c>
      <c r="B16" s="270"/>
      <c r="C16" s="270"/>
      <c r="D16" s="270"/>
      <c r="E16" s="271"/>
      <c r="F16" s="221"/>
      <c r="G16" s="29"/>
    </row>
    <row r="17" spans="1:8" ht="12" x14ac:dyDescent="0.2">
      <c r="A17" s="269" t="s">
        <v>81</v>
      </c>
      <c r="B17" s="270"/>
      <c r="C17" s="270"/>
      <c r="D17" s="270"/>
      <c r="E17" s="271"/>
      <c r="F17" s="221"/>
      <c r="G17" s="29"/>
    </row>
    <row r="18" spans="1:8" ht="12" x14ac:dyDescent="0.2">
      <c r="A18" s="269" t="s">
        <v>82</v>
      </c>
      <c r="B18" s="270"/>
      <c r="C18" s="270"/>
      <c r="D18" s="270"/>
      <c r="E18" s="271"/>
      <c r="F18" s="221"/>
      <c r="G18" s="29"/>
    </row>
    <row r="19" spans="1:8" ht="12" x14ac:dyDescent="0.2">
      <c r="A19" s="269" t="s">
        <v>83</v>
      </c>
      <c r="B19" s="270"/>
      <c r="C19" s="270"/>
      <c r="D19" s="270"/>
      <c r="E19" s="271"/>
      <c r="F19" s="221"/>
      <c r="G19" s="29"/>
    </row>
    <row r="20" spans="1:8" ht="12" x14ac:dyDescent="0.2">
      <c r="A20" s="269" t="s">
        <v>84</v>
      </c>
      <c r="B20" s="270"/>
      <c r="C20" s="270"/>
      <c r="D20" s="270"/>
      <c r="E20" s="271"/>
      <c r="F20" s="221"/>
      <c r="G20" s="29"/>
    </row>
    <row r="21" spans="1:8" ht="12" x14ac:dyDescent="0.2">
      <c r="A21" s="269" t="s">
        <v>85</v>
      </c>
      <c r="B21" s="270"/>
      <c r="C21" s="270"/>
      <c r="D21" s="270"/>
      <c r="E21" s="271"/>
      <c r="F21" s="221"/>
      <c r="G21" s="29"/>
    </row>
    <row r="22" spans="1:8" ht="12" x14ac:dyDescent="0.2">
      <c r="A22" s="269" t="s">
        <v>86</v>
      </c>
      <c r="B22" s="270"/>
      <c r="C22" s="270"/>
      <c r="D22" s="270"/>
      <c r="E22" s="271"/>
      <c r="F22" s="221"/>
      <c r="G22" s="29"/>
    </row>
    <row r="23" spans="1:8" ht="12" x14ac:dyDescent="0.2">
      <c r="A23" s="269" t="s">
        <v>87</v>
      </c>
      <c r="B23" s="270"/>
      <c r="C23" s="270"/>
      <c r="D23" s="270"/>
      <c r="E23" s="271"/>
      <c r="F23" s="221"/>
      <c r="G23" s="29"/>
    </row>
    <row r="24" spans="1:8" ht="12" x14ac:dyDescent="0.2">
      <c r="A24" s="269" t="s">
        <v>88</v>
      </c>
      <c r="B24" s="270"/>
      <c r="C24" s="270"/>
      <c r="D24" s="270"/>
      <c r="E24" s="271"/>
      <c r="F24" s="221"/>
      <c r="G24" s="29"/>
    </row>
    <row r="25" spans="1:8" ht="12" x14ac:dyDescent="0.2">
      <c r="A25" s="269" t="s">
        <v>89</v>
      </c>
      <c r="B25" s="270"/>
      <c r="C25" s="270"/>
      <c r="D25" s="270"/>
      <c r="E25" s="271"/>
      <c r="F25" s="221"/>
      <c r="G25" s="29"/>
    </row>
    <row r="26" spans="1:8" ht="12" x14ac:dyDescent="0.2">
      <c r="A26" s="269" t="s">
        <v>113</v>
      </c>
      <c r="B26" s="270"/>
      <c r="C26" s="270"/>
      <c r="D26" s="270"/>
      <c r="E26" s="271"/>
      <c r="F26" s="221"/>
      <c r="G26" s="29"/>
    </row>
    <row r="27" spans="1:8" ht="12" x14ac:dyDescent="0.2">
      <c r="A27" s="269" t="s">
        <v>90</v>
      </c>
      <c r="B27" s="270"/>
      <c r="C27" s="270"/>
      <c r="D27" s="270"/>
      <c r="E27" s="271"/>
      <c r="F27" s="221"/>
      <c r="G27" s="29"/>
    </row>
    <row r="28" spans="1:8" ht="12" x14ac:dyDescent="0.2">
      <c r="A28" s="269" t="s">
        <v>115</v>
      </c>
      <c r="B28" s="270"/>
      <c r="C28" s="270"/>
      <c r="D28" s="270"/>
      <c r="E28" s="271"/>
      <c r="F28" s="160"/>
      <c r="G28" s="29"/>
    </row>
    <row r="29" spans="1:8" ht="12" x14ac:dyDescent="0.2">
      <c r="A29" s="269" t="s">
        <v>118</v>
      </c>
      <c r="B29" s="270"/>
      <c r="C29" s="270"/>
      <c r="D29" s="270"/>
      <c r="E29" s="271"/>
      <c r="F29" s="220">
        <f>SUM(F30:F36)</f>
        <v>0</v>
      </c>
      <c r="G29" s="29"/>
    </row>
    <row r="30" spans="1:8" ht="12" x14ac:dyDescent="0.2">
      <c r="A30" s="269" t="s">
        <v>91</v>
      </c>
      <c r="B30" s="270"/>
      <c r="C30" s="270"/>
      <c r="D30" s="270"/>
      <c r="E30" s="271"/>
      <c r="F30" s="221"/>
    </row>
    <row r="31" spans="1:8" ht="12" x14ac:dyDescent="0.2">
      <c r="A31" s="269" t="s">
        <v>92</v>
      </c>
      <c r="B31" s="270"/>
      <c r="C31" s="270"/>
      <c r="D31" s="270"/>
      <c r="E31" s="271"/>
      <c r="F31" s="221"/>
      <c r="G31" s="29"/>
    </row>
    <row r="32" spans="1:8" ht="12" x14ac:dyDescent="0.2">
      <c r="A32" s="269" t="s">
        <v>93</v>
      </c>
      <c r="B32" s="270"/>
      <c r="C32" s="270"/>
      <c r="D32" s="270"/>
      <c r="E32" s="271"/>
      <c r="F32" s="221" t="s">
        <v>149</v>
      </c>
      <c r="G32" s="29"/>
      <c r="H32" s="9"/>
    </row>
    <row r="33" spans="1:8" ht="12" x14ac:dyDescent="0.2">
      <c r="A33" s="269" t="s">
        <v>94</v>
      </c>
      <c r="B33" s="270"/>
      <c r="C33" s="270"/>
      <c r="D33" s="270"/>
      <c r="E33" s="271"/>
      <c r="F33" s="221"/>
      <c r="G33" s="29"/>
    </row>
    <row r="34" spans="1:8" ht="12" x14ac:dyDescent="0.2">
      <c r="A34" s="269" t="s">
        <v>95</v>
      </c>
      <c r="B34" s="270"/>
      <c r="C34" s="270"/>
      <c r="D34" s="270"/>
      <c r="E34" s="271"/>
      <c r="F34" s="221"/>
      <c r="G34" s="29"/>
    </row>
    <row r="35" spans="1:8" ht="12" x14ac:dyDescent="0.2">
      <c r="A35" s="269" t="s">
        <v>116</v>
      </c>
      <c r="B35" s="270"/>
      <c r="C35" s="270"/>
      <c r="D35" s="270"/>
      <c r="E35" s="271"/>
      <c r="F35" s="221"/>
      <c r="G35" s="29"/>
    </row>
    <row r="36" spans="1:8" ht="12" x14ac:dyDescent="0.2">
      <c r="A36" s="269" t="s">
        <v>117</v>
      </c>
      <c r="B36" s="270"/>
      <c r="C36" s="270"/>
      <c r="D36" s="270"/>
      <c r="E36" s="271"/>
      <c r="F36" s="221"/>
      <c r="G36" s="29"/>
    </row>
    <row r="37" spans="1:8" ht="12" x14ac:dyDescent="0.2">
      <c r="A37" s="272" t="s">
        <v>96</v>
      </c>
      <c r="B37" s="273"/>
      <c r="C37" s="273"/>
      <c r="D37" s="273"/>
      <c r="E37" s="274"/>
      <c r="F37" s="219">
        <f>+F10-F11+F29</f>
        <v>4672840.32</v>
      </c>
      <c r="G37" s="29"/>
    </row>
    <row r="44" spans="1:8" x14ac:dyDescent="0.2">
      <c r="A44" s="236"/>
      <c r="B44" s="236"/>
      <c r="C44" s="237"/>
      <c r="D44" s="237"/>
      <c r="E44" s="132"/>
      <c r="F44" s="132"/>
      <c r="G44" s="239"/>
      <c r="H44" s="239"/>
    </row>
    <row r="45" spans="1:8" x14ac:dyDescent="0.2">
      <c r="A45" s="240"/>
      <c r="B45" s="240"/>
      <c r="C45" s="241"/>
      <c r="D45" s="241"/>
      <c r="E45" s="131"/>
      <c r="F45" s="131"/>
      <c r="G45" s="252"/>
      <c r="H45" s="252"/>
    </row>
  </sheetData>
  <mergeCells count="38">
    <mergeCell ref="A36:E36"/>
    <mergeCell ref="A37:E37"/>
    <mergeCell ref="A31:E31"/>
    <mergeCell ref="A32:E32"/>
    <mergeCell ref="A33:E33"/>
    <mergeCell ref="A34:E34"/>
    <mergeCell ref="A35:E35"/>
    <mergeCell ref="A26:E26"/>
    <mergeCell ref="A27:E27"/>
    <mergeCell ref="A28:E28"/>
    <mergeCell ref="A29:E29"/>
    <mergeCell ref="A30:E30"/>
    <mergeCell ref="A21:E21"/>
    <mergeCell ref="A22:E22"/>
    <mergeCell ref="A23:E23"/>
    <mergeCell ref="A24:E24"/>
    <mergeCell ref="A25:E25"/>
    <mergeCell ref="A16:E16"/>
    <mergeCell ref="A17:E17"/>
    <mergeCell ref="A18:E18"/>
    <mergeCell ref="A19:E19"/>
    <mergeCell ref="A20:E20"/>
    <mergeCell ref="A1:I1"/>
    <mergeCell ref="A2:I2"/>
    <mergeCell ref="A3:I3"/>
    <mergeCell ref="A4:I4"/>
    <mergeCell ref="A45:B45"/>
    <mergeCell ref="C45:D45"/>
    <mergeCell ref="G45:H45"/>
    <mergeCell ref="A44:B44"/>
    <mergeCell ref="C44:D44"/>
    <mergeCell ref="G44:H44"/>
    <mergeCell ref="A10:E10"/>
    <mergeCell ref="A11:E11"/>
    <mergeCell ref="A12:E12"/>
    <mergeCell ref="A13:E13"/>
    <mergeCell ref="A14:E14"/>
    <mergeCell ref="A15:E15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51181102362204722" right="0.51181102362204722" top="0.35433070866141736" bottom="0.3543307086614173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3" sqref="B3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16384" width="12.85546875" style="2"/>
  </cols>
  <sheetData>
    <row r="1" spans="1:5" ht="35.1" customHeight="1" x14ac:dyDescent="0.25">
      <c r="A1" s="165"/>
      <c r="B1" s="169" t="s">
        <v>177</v>
      </c>
      <c r="C1" s="162"/>
      <c r="D1" s="163"/>
      <c r="E1" s="163"/>
    </row>
    <row r="2" spans="1:5" ht="20.25" x14ac:dyDescent="0.3">
      <c r="A2" s="166"/>
      <c r="B2" s="170" t="s">
        <v>178</v>
      </c>
      <c r="C2" s="164"/>
      <c r="D2" s="163"/>
      <c r="E2" s="163"/>
    </row>
    <row r="3" spans="1:5" ht="16.5" thickBot="1" x14ac:dyDescent="0.3">
      <c r="A3" s="167"/>
      <c r="B3" s="168" t="s">
        <v>180</v>
      </c>
      <c r="C3" s="164"/>
      <c r="D3" s="163"/>
      <c r="E3" s="163"/>
    </row>
    <row r="4" spans="1:5" ht="15.75" thickBot="1" x14ac:dyDescent="0.3">
      <c r="A4" s="226" t="s">
        <v>73</v>
      </c>
      <c r="B4" s="227"/>
      <c r="C4" s="1"/>
    </row>
    <row r="5" spans="1:5" ht="15.75" thickBot="1" x14ac:dyDescent="0.3">
      <c r="A5" s="168" t="s">
        <v>71</v>
      </c>
      <c r="B5" s="168" t="s">
        <v>72</v>
      </c>
    </row>
    <row r="6" spans="1:5" x14ac:dyDescent="0.2">
      <c r="A6" s="30"/>
      <c r="B6" s="34"/>
    </row>
    <row r="7" spans="1:5" x14ac:dyDescent="0.2">
      <c r="A7" s="31"/>
      <c r="B7" s="161" t="s">
        <v>111</v>
      </c>
    </row>
    <row r="8" spans="1:5" x14ac:dyDescent="0.2">
      <c r="A8" s="31"/>
      <c r="B8" s="161"/>
    </row>
    <row r="9" spans="1:5" x14ac:dyDescent="0.2">
      <c r="A9" s="31"/>
      <c r="B9" s="36" t="s">
        <v>0</v>
      </c>
    </row>
    <row r="10" spans="1:5" x14ac:dyDescent="0.2">
      <c r="A10" s="31" t="s">
        <v>1</v>
      </c>
      <c r="B10" s="35" t="s">
        <v>2</v>
      </c>
    </row>
    <row r="11" spans="1:5" x14ac:dyDescent="0.2">
      <c r="A11" s="31" t="s">
        <v>3</v>
      </c>
      <c r="B11" s="35" t="s">
        <v>4</v>
      </c>
    </row>
    <row r="12" spans="1:5" x14ac:dyDescent="0.2">
      <c r="A12" s="31" t="s">
        <v>5</v>
      </c>
      <c r="B12" s="35" t="s">
        <v>6</v>
      </c>
    </row>
    <row r="13" spans="1:5" x14ac:dyDescent="0.2">
      <c r="A13" s="31" t="s">
        <v>141</v>
      </c>
      <c r="B13" s="35" t="s">
        <v>142</v>
      </c>
    </row>
    <row r="14" spans="1:5" x14ac:dyDescent="0.2">
      <c r="A14" s="31" t="s">
        <v>7</v>
      </c>
      <c r="B14" s="35" t="s">
        <v>8</v>
      </c>
    </row>
    <row r="15" spans="1:5" x14ac:dyDescent="0.2">
      <c r="A15" s="31" t="s">
        <v>9</v>
      </c>
      <c r="B15" s="35" t="s">
        <v>10</v>
      </c>
    </row>
    <row r="16" spans="1:5" x14ac:dyDescent="0.2">
      <c r="A16" s="31" t="s">
        <v>11</v>
      </c>
      <c r="B16" s="35" t="s">
        <v>12</v>
      </c>
    </row>
    <row r="17" spans="1:2" x14ac:dyDescent="0.2">
      <c r="A17" s="31" t="s">
        <v>13</v>
      </c>
      <c r="B17" s="35" t="s">
        <v>14</v>
      </c>
    </row>
    <row r="18" spans="1:2" x14ac:dyDescent="0.2">
      <c r="A18" s="31" t="s">
        <v>15</v>
      </c>
      <c r="B18" s="35" t="s">
        <v>16</v>
      </c>
    </row>
    <row r="19" spans="1:2" x14ac:dyDescent="0.2">
      <c r="A19" s="31" t="s">
        <v>17</v>
      </c>
      <c r="B19" s="35" t="s">
        <v>18</v>
      </c>
    </row>
    <row r="20" spans="1:2" x14ac:dyDescent="0.2">
      <c r="A20" s="31" t="s">
        <v>19</v>
      </c>
      <c r="B20" s="35" t="s">
        <v>20</v>
      </c>
    </row>
    <row r="21" spans="1:2" x14ac:dyDescent="0.2">
      <c r="A21" s="31" t="s">
        <v>21</v>
      </c>
      <c r="B21" s="35" t="s">
        <v>22</v>
      </c>
    </row>
    <row r="22" spans="1:2" x14ac:dyDescent="0.2">
      <c r="A22" s="31" t="s">
        <v>23</v>
      </c>
      <c r="B22" s="35" t="s">
        <v>24</v>
      </c>
    </row>
    <row r="23" spans="1:2" x14ac:dyDescent="0.2">
      <c r="A23" s="31" t="s">
        <v>25</v>
      </c>
      <c r="B23" s="35" t="s">
        <v>26</v>
      </c>
    </row>
    <row r="24" spans="1:2" x14ac:dyDescent="0.2">
      <c r="A24" s="31" t="s">
        <v>27</v>
      </c>
      <c r="B24" s="35" t="s">
        <v>28</v>
      </c>
    </row>
    <row r="25" spans="1:2" x14ac:dyDescent="0.2">
      <c r="A25" s="31" t="s">
        <v>138</v>
      </c>
      <c r="B25" s="35" t="s">
        <v>29</v>
      </c>
    </row>
    <row r="26" spans="1:2" x14ac:dyDescent="0.2">
      <c r="A26" s="31" t="s">
        <v>139</v>
      </c>
      <c r="B26" s="35" t="s">
        <v>30</v>
      </c>
    </row>
    <row r="27" spans="1:2" x14ac:dyDescent="0.2">
      <c r="A27" s="31" t="s">
        <v>140</v>
      </c>
      <c r="B27" s="35" t="s">
        <v>31</v>
      </c>
    </row>
    <row r="28" spans="1:2" x14ac:dyDescent="0.2">
      <c r="A28" s="31" t="s">
        <v>32</v>
      </c>
      <c r="B28" s="35" t="s">
        <v>33</v>
      </c>
    </row>
    <row r="29" spans="1:2" x14ac:dyDescent="0.2">
      <c r="A29" s="31" t="s">
        <v>34</v>
      </c>
      <c r="B29" s="35" t="s">
        <v>35</v>
      </c>
    </row>
    <row r="30" spans="1:2" x14ac:dyDescent="0.2">
      <c r="A30" s="31" t="s">
        <v>36</v>
      </c>
      <c r="B30" s="35" t="s">
        <v>37</v>
      </c>
    </row>
    <row r="31" spans="1:2" x14ac:dyDescent="0.2">
      <c r="A31" s="31" t="s">
        <v>38</v>
      </c>
      <c r="B31" s="35" t="s">
        <v>39</v>
      </c>
    </row>
    <row r="32" spans="1:2" x14ac:dyDescent="0.2">
      <c r="A32" s="31" t="s">
        <v>132</v>
      </c>
      <c r="B32" s="35" t="s">
        <v>133</v>
      </c>
    </row>
    <row r="33" spans="1:2" x14ac:dyDescent="0.2">
      <c r="A33" s="31"/>
      <c r="B33" s="35"/>
    </row>
    <row r="34" spans="1:2" x14ac:dyDescent="0.2">
      <c r="A34" s="31"/>
      <c r="B34" s="36"/>
    </row>
    <row r="35" spans="1:2" x14ac:dyDescent="0.2">
      <c r="A35" s="31" t="s">
        <v>122</v>
      </c>
      <c r="B35" s="35" t="s">
        <v>109</v>
      </c>
    </row>
    <row r="36" spans="1:2" x14ac:dyDescent="0.2">
      <c r="A36" s="31" t="s">
        <v>123</v>
      </c>
      <c r="B36" s="35" t="s">
        <v>110</v>
      </c>
    </row>
    <row r="37" spans="1:2" x14ac:dyDescent="0.2">
      <c r="A37" s="31"/>
      <c r="B37" s="35"/>
    </row>
    <row r="38" spans="1:2" x14ac:dyDescent="0.2">
      <c r="A38" s="31"/>
      <c r="B38" s="161" t="s">
        <v>112</v>
      </c>
    </row>
    <row r="39" spans="1:2" x14ac:dyDescent="0.2">
      <c r="A39" s="31" t="s">
        <v>121</v>
      </c>
      <c r="B39" s="35" t="s">
        <v>40</v>
      </c>
    </row>
    <row r="40" spans="1:2" x14ac:dyDescent="0.2">
      <c r="A40" s="31"/>
      <c r="B40" s="35" t="s">
        <v>41</v>
      </c>
    </row>
    <row r="41" spans="1:2" ht="12" thickBot="1" x14ac:dyDescent="0.25">
      <c r="A41" s="32"/>
      <c r="B41" s="33"/>
    </row>
  </sheetData>
  <mergeCells count="1">
    <mergeCell ref="A4:B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zoomScaleSheetLayoutView="100" workbookViewId="0">
      <selection activeCell="F14" sqref="F14"/>
    </sheetView>
  </sheetViews>
  <sheetFormatPr baseColWidth="10" defaultRowHeight="11.25" x14ac:dyDescent="0.2"/>
  <cols>
    <col min="1" max="1" width="16.140625" style="8" customWidth="1"/>
    <col min="2" max="2" width="18.7109375" style="8" customWidth="1"/>
    <col min="3" max="3" width="13.42578125" style="40" customWidth="1"/>
    <col min="4" max="5" width="14.7109375" style="9" customWidth="1"/>
    <col min="6" max="8" width="12.7109375" style="9" customWidth="1"/>
    <col min="9" max="9" width="17.140625" style="8" customWidth="1"/>
    <col min="10" max="10" width="13.28515625" style="8" customWidth="1"/>
    <col min="11" max="11" width="11.42578125" style="8" customWidth="1"/>
    <col min="12" max="16384" width="11.42578125" style="8"/>
  </cols>
  <sheetData>
    <row r="1" spans="1:11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</row>
    <row r="2" spans="1:11" s="40" customFormat="1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50"/>
    </row>
    <row r="3" spans="1:11" s="40" customFormat="1" ht="15" x14ac:dyDescent="0.25">
      <c r="A3" s="234" t="s">
        <v>180</v>
      </c>
      <c r="B3" s="234"/>
      <c r="C3" s="234"/>
      <c r="D3" s="234"/>
      <c r="E3" s="234"/>
      <c r="F3" s="234"/>
      <c r="G3" s="234"/>
      <c r="H3" s="234"/>
      <c r="I3" s="234"/>
      <c r="J3" s="50"/>
    </row>
    <row r="4" spans="1:11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  <c r="J4" s="7"/>
    </row>
    <row r="5" spans="1:11" x14ac:dyDescent="0.2">
      <c r="K5" s="10"/>
    </row>
    <row r="6" spans="1:11" x14ac:dyDescent="0.2">
      <c r="K6" s="10"/>
    </row>
    <row r="7" spans="1:11" ht="11.25" customHeight="1" x14ac:dyDescent="0.2">
      <c r="A7" s="57" t="s">
        <v>69</v>
      </c>
      <c r="B7" s="107"/>
      <c r="C7" s="108"/>
      <c r="D7" s="52"/>
      <c r="E7" s="52"/>
      <c r="F7" s="58"/>
      <c r="G7" s="58"/>
      <c r="H7" s="52"/>
      <c r="I7" s="59"/>
      <c r="J7" s="60" t="s">
        <v>45</v>
      </c>
    </row>
    <row r="8" spans="1:11" ht="12" x14ac:dyDescent="0.2">
      <c r="A8" s="61"/>
      <c r="B8" s="61"/>
      <c r="C8" s="61"/>
      <c r="D8" s="58"/>
      <c r="E8" s="58"/>
      <c r="F8" s="58"/>
      <c r="G8" s="58"/>
      <c r="H8" s="52"/>
      <c r="I8" s="59"/>
      <c r="J8" s="59"/>
    </row>
    <row r="9" spans="1:11" ht="28.5" customHeight="1" x14ac:dyDescent="0.2">
      <c r="A9" s="62" t="s">
        <v>42</v>
      </c>
      <c r="B9" s="104" t="s">
        <v>43</v>
      </c>
      <c r="C9" s="105"/>
      <c r="D9" s="64" t="s">
        <v>46</v>
      </c>
      <c r="E9" s="64" t="s">
        <v>47</v>
      </c>
      <c r="F9" s="64" t="s">
        <v>48</v>
      </c>
      <c r="G9" s="64" t="s">
        <v>49</v>
      </c>
      <c r="H9" s="65" t="s">
        <v>50</v>
      </c>
      <c r="I9" s="63" t="s">
        <v>51</v>
      </c>
      <c r="J9" s="155" t="s">
        <v>52</v>
      </c>
    </row>
    <row r="10" spans="1:11" ht="12" x14ac:dyDescent="0.2">
      <c r="A10" s="41">
        <v>1123200000</v>
      </c>
      <c r="B10" s="228" t="s">
        <v>160</v>
      </c>
      <c r="C10" s="229"/>
      <c r="D10" s="192">
        <v>7148</v>
      </c>
      <c r="E10" s="192">
        <v>7148</v>
      </c>
      <c r="F10" s="203"/>
      <c r="G10" s="203"/>
      <c r="H10" s="203"/>
      <c r="I10" s="171" t="s">
        <v>146</v>
      </c>
      <c r="J10" s="171" t="s">
        <v>147</v>
      </c>
    </row>
    <row r="11" spans="1:11" ht="12" x14ac:dyDescent="0.2">
      <c r="A11" s="41">
        <v>1123300000</v>
      </c>
      <c r="B11" s="228" t="s">
        <v>179</v>
      </c>
      <c r="C11" s="229"/>
      <c r="D11" s="192">
        <v>0</v>
      </c>
      <c r="E11" s="192"/>
      <c r="F11" s="203"/>
      <c r="G11" s="203"/>
      <c r="H11" s="203"/>
      <c r="I11" s="171" t="s">
        <v>146</v>
      </c>
      <c r="J11" s="171" t="s">
        <v>147</v>
      </c>
    </row>
    <row r="12" spans="1:11" ht="12" x14ac:dyDescent="0.2">
      <c r="A12" s="41">
        <v>1123500000</v>
      </c>
      <c r="B12" s="228" t="s">
        <v>161</v>
      </c>
      <c r="C12" s="229"/>
      <c r="D12" s="192">
        <v>4055125</v>
      </c>
      <c r="E12" s="192">
        <v>537049.26</v>
      </c>
      <c r="F12" s="203">
        <v>537049.26</v>
      </c>
      <c r="G12" s="203">
        <v>1074098.52</v>
      </c>
      <c r="H12" s="203">
        <v>1906977.92</v>
      </c>
      <c r="I12" s="171" t="s">
        <v>146</v>
      </c>
      <c r="J12" s="171" t="s">
        <v>147</v>
      </c>
    </row>
    <row r="13" spans="1:11" ht="12" x14ac:dyDescent="0.2">
      <c r="A13" s="41"/>
      <c r="B13" s="230"/>
      <c r="C13" s="231"/>
      <c r="D13" s="192"/>
      <c r="E13" s="192"/>
      <c r="F13" s="203"/>
      <c r="G13" s="203"/>
      <c r="H13" s="203"/>
      <c r="I13" s="43"/>
      <c r="J13" s="43"/>
    </row>
    <row r="14" spans="1:11" ht="12" x14ac:dyDescent="0.2">
      <c r="A14" s="204"/>
      <c r="B14" s="208" t="s">
        <v>124</v>
      </c>
      <c r="C14" s="205"/>
      <c r="D14" s="206">
        <f>SUM(D10:D13)</f>
        <v>4062273</v>
      </c>
      <c r="E14" s="206">
        <f>SUM(E10:E13)</f>
        <v>544197.26</v>
      </c>
      <c r="F14" s="207">
        <f>SUM(F10:F13)</f>
        <v>537049.26</v>
      </c>
      <c r="G14" s="207">
        <f>SUM(G10:G13)</f>
        <v>1074098.52</v>
      </c>
      <c r="H14" s="207">
        <f>SUM(H10:H13)</f>
        <v>1906977.92</v>
      </c>
      <c r="I14" s="194"/>
      <c r="J14" s="194"/>
    </row>
    <row r="15" spans="1:11" ht="12" x14ac:dyDescent="0.2">
      <c r="A15" s="66"/>
      <c r="B15" s="66"/>
      <c r="C15" s="66"/>
      <c r="D15" s="67"/>
      <c r="E15" s="67"/>
      <c r="F15" s="67"/>
      <c r="G15" s="67"/>
      <c r="H15" s="67"/>
      <c r="I15" s="66"/>
      <c r="J15" s="66"/>
    </row>
    <row r="16" spans="1:11" s="37" customFormat="1" x14ac:dyDescent="0.2">
      <c r="C16" s="40"/>
      <c r="D16" s="9"/>
      <c r="E16" s="9"/>
      <c r="F16" s="9"/>
      <c r="G16" s="9"/>
      <c r="H16" s="9"/>
    </row>
    <row r="17" spans="3:8" s="37" customFormat="1" x14ac:dyDescent="0.2">
      <c r="C17" s="40"/>
      <c r="D17" s="9"/>
      <c r="E17" s="9"/>
      <c r="F17" s="9"/>
      <c r="G17" s="9"/>
      <c r="H17" s="9"/>
    </row>
    <row r="18" spans="3:8" s="37" customFormat="1" x14ac:dyDescent="0.2">
      <c r="C18" s="40"/>
      <c r="D18" s="9"/>
      <c r="E18" s="9"/>
      <c r="F18" s="9"/>
      <c r="G18" s="9"/>
      <c r="H18" s="9"/>
    </row>
    <row r="19" spans="3:8" s="37" customFormat="1" x14ac:dyDescent="0.2">
      <c r="C19" s="40"/>
      <c r="D19" s="9"/>
      <c r="E19" s="9"/>
      <c r="F19" s="9"/>
      <c r="G19" s="9"/>
      <c r="H19" s="9"/>
    </row>
    <row r="20" spans="3:8" s="37" customFormat="1" x14ac:dyDescent="0.2">
      <c r="C20" s="40"/>
      <c r="D20" s="9"/>
      <c r="E20" s="9"/>
      <c r="F20" s="9"/>
      <c r="G20" s="9"/>
      <c r="H20" s="9"/>
    </row>
    <row r="21" spans="3:8" s="37" customFormat="1" x14ac:dyDescent="0.2">
      <c r="C21" s="40"/>
      <c r="D21" s="9"/>
      <c r="E21" s="9"/>
      <c r="F21" s="9"/>
      <c r="G21" s="9"/>
      <c r="H21" s="9"/>
    </row>
    <row r="22" spans="3:8" s="37" customFormat="1" x14ac:dyDescent="0.2">
      <c r="C22" s="40"/>
      <c r="D22" s="9"/>
      <c r="E22" s="9"/>
      <c r="F22" s="9"/>
      <c r="G22" s="9"/>
      <c r="H22" s="9"/>
    </row>
    <row r="23" spans="3:8" s="37" customFormat="1" x14ac:dyDescent="0.2">
      <c r="C23" s="40"/>
      <c r="D23" s="9"/>
      <c r="E23" s="9"/>
      <c r="F23" s="9"/>
      <c r="G23" s="9"/>
      <c r="H23" s="9"/>
    </row>
    <row r="24" spans="3:8" s="37" customFormat="1" x14ac:dyDescent="0.2">
      <c r="C24" s="40"/>
      <c r="D24" s="9"/>
      <c r="E24" s="9"/>
      <c r="F24" s="9"/>
      <c r="G24" s="9"/>
      <c r="H24" s="9"/>
    </row>
    <row r="25" spans="3:8" s="37" customFormat="1" x14ac:dyDescent="0.2">
      <c r="C25" s="40"/>
      <c r="D25" s="9"/>
      <c r="E25" s="9"/>
      <c r="F25" s="9"/>
      <c r="G25" s="9"/>
      <c r="H25" s="9"/>
    </row>
    <row r="26" spans="3:8" s="37" customFormat="1" x14ac:dyDescent="0.2">
      <c r="C26" s="40"/>
      <c r="D26" s="9"/>
      <c r="E26" s="9"/>
      <c r="F26" s="9"/>
      <c r="G26" s="9"/>
      <c r="H26" s="9"/>
    </row>
    <row r="27" spans="3:8" s="37" customFormat="1" x14ac:dyDescent="0.2">
      <c r="C27" s="40"/>
      <c r="D27" s="9"/>
      <c r="E27" s="9"/>
      <c r="F27" s="9"/>
      <c r="G27" s="9"/>
      <c r="H27" s="9"/>
    </row>
    <row r="28" spans="3:8" s="37" customFormat="1" x14ac:dyDescent="0.2">
      <c r="C28" s="40"/>
      <c r="D28" s="9"/>
      <c r="E28" s="9"/>
      <c r="F28" s="9"/>
      <c r="G28" s="9"/>
      <c r="H28" s="9"/>
    </row>
    <row r="29" spans="3:8" s="37" customFormat="1" x14ac:dyDescent="0.2">
      <c r="C29" s="40"/>
      <c r="D29" s="9"/>
      <c r="E29" s="9"/>
      <c r="F29" s="9"/>
      <c r="G29" s="9"/>
      <c r="H29" s="9"/>
    </row>
    <row r="30" spans="3:8" s="37" customFormat="1" x14ac:dyDescent="0.2">
      <c r="C30" s="40"/>
      <c r="D30" s="9"/>
      <c r="E30" s="9"/>
      <c r="F30" s="9"/>
      <c r="G30" s="9"/>
      <c r="H30" s="9"/>
    </row>
    <row r="31" spans="3:8" s="37" customFormat="1" x14ac:dyDescent="0.2">
      <c r="C31" s="40"/>
      <c r="D31" s="9"/>
      <c r="E31" s="9"/>
      <c r="F31" s="9"/>
      <c r="G31" s="9"/>
      <c r="H31" s="9"/>
    </row>
    <row r="32" spans="3:8" s="37" customFormat="1" x14ac:dyDescent="0.2">
      <c r="C32" s="40"/>
      <c r="D32" s="9"/>
      <c r="E32" s="9"/>
      <c r="F32" s="9"/>
      <c r="G32" s="9"/>
      <c r="H32" s="9"/>
    </row>
    <row r="33" spans="1:9" x14ac:dyDescent="0.2">
      <c r="A33" s="12"/>
      <c r="B33" s="12"/>
      <c r="C33" s="12"/>
      <c r="D33" s="13"/>
      <c r="E33" s="13"/>
      <c r="F33" s="13"/>
      <c r="G33" s="13"/>
      <c r="H33" s="13"/>
      <c r="I33" s="12"/>
    </row>
    <row r="34" spans="1:9" x14ac:dyDescent="0.2">
      <c r="A34" s="38"/>
      <c r="B34" s="39"/>
      <c r="C34" s="39"/>
    </row>
    <row r="35" spans="1:9" x14ac:dyDescent="0.2">
      <c r="A35" s="38"/>
      <c r="B35" s="39"/>
      <c r="C35" s="39"/>
    </row>
    <row r="36" spans="1:9" x14ac:dyDescent="0.2">
      <c r="A36" s="38"/>
      <c r="B36" s="39"/>
      <c r="C36" s="39"/>
    </row>
    <row r="37" spans="1:9" x14ac:dyDescent="0.2">
      <c r="A37" s="38"/>
      <c r="B37" s="39"/>
      <c r="C37" s="39"/>
    </row>
    <row r="38" spans="1:9" x14ac:dyDescent="0.2">
      <c r="A38" s="38"/>
      <c r="B38" s="39"/>
      <c r="C38" s="39"/>
    </row>
  </sheetData>
  <mergeCells count="8">
    <mergeCell ref="B11:C11"/>
    <mergeCell ref="B12:C12"/>
    <mergeCell ref="B13:C13"/>
    <mergeCell ref="A1:I1"/>
    <mergeCell ref="A2:I2"/>
    <mergeCell ref="A3:I3"/>
    <mergeCell ref="A4:I4"/>
    <mergeCell ref="B10:C10"/>
  </mergeCells>
  <dataValidations count="9">
    <dataValidation allowBlank="1" showInputMessage="1" showErrorMessage="1" prompt="Indicar si el deudor ya sobrepasó el plazo estipulado para pago, 90, 180 o 365 días." sqref="J9"/>
    <dataValidation allowBlank="1" showInputMessage="1" showErrorMessage="1" prompt="Informar sobre caraterísticas cualitativas de la cuenta, ejemplo: acciones implementadas para su recuperación, causas de la demora en su recuperación." sqref="I9"/>
    <dataValidation allowBlank="1" showInputMessage="1" showErrorMessage="1" prompt="Importe de la cuentas por cobrar con vencimiento mayor a 365 días." sqref="H9"/>
    <dataValidation allowBlank="1" showInputMessage="1" showErrorMessage="1" prompt="Importe de la cuentas por cobrar con fecha de vencimiento de 181 a 365 días." sqref="G9"/>
    <dataValidation allowBlank="1" showInputMessage="1" showErrorMessage="1" prompt="Importe de la cuentas por cobrar con fecha de vencimiento de 91 a 180 días." sqref="F9"/>
    <dataValidation allowBlank="1" showInputMessage="1" showErrorMessage="1" prompt="Importe de la cuentas por cobrar con fecha de vencimiento de 1 a 90 días." sqref="E9"/>
    <dataValidation allowBlank="1" showInputMessage="1" showErrorMessage="1" prompt="Corresponde al nombre o descripción de la cuenta de acuerdo al Plan de Cuentas emitido por el CONAC." sqref="B9:C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"/>
    <dataValidation allowBlank="1" showInputMessage="1" showErrorMessage="1" prompt="Saldo final del periodo de la información financiera trimestral presentada, el cual debe coincidir con la suma de las columnas de 90, 180, 365 y más de 365 días." sqref="D9"/>
  </dataValidation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zoomScaleSheetLayoutView="100" workbookViewId="0">
      <selection activeCell="J24" sqref="A1:J24"/>
    </sheetView>
  </sheetViews>
  <sheetFormatPr baseColWidth="10" defaultRowHeight="11.25" x14ac:dyDescent="0.2"/>
  <cols>
    <col min="1" max="1" width="11.42578125" style="8" customWidth="1"/>
    <col min="2" max="2" width="13.5703125" style="8" customWidth="1"/>
    <col min="3" max="3" width="17.140625" style="40" customWidth="1"/>
    <col min="4" max="4" width="31.5703125" style="40" customWidth="1"/>
    <col min="5" max="6" width="15.28515625" style="9" bestFit="1" customWidth="1"/>
    <col min="7" max="7" width="12.85546875" style="9" bestFit="1" customWidth="1"/>
    <col min="8" max="8" width="15" style="8" bestFit="1" customWidth="1"/>
    <col min="9" max="9" width="17.7109375" style="8" customWidth="1"/>
    <col min="10" max="10" width="8.7109375" style="8" customWidth="1"/>
    <col min="11" max="16384" width="11.42578125" style="8"/>
  </cols>
  <sheetData>
    <row r="1" spans="1:12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  <c r="K1" s="49"/>
      <c r="L1" s="49"/>
    </row>
    <row r="2" spans="1:12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50"/>
      <c r="K2" s="50"/>
      <c r="L2" s="50"/>
    </row>
    <row r="3" spans="1:12" s="40" customFormat="1" ht="15" x14ac:dyDescent="0.25">
      <c r="A3" s="234" t="s">
        <v>180</v>
      </c>
      <c r="B3" s="234"/>
      <c r="C3" s="234"/>
      <c r="D3" s="234"/>
      <c r="E3" s="234"/>
      <c r="F3" s="234"/>
      <c r="G3" s="234"/>
      <c r="H3" s="234"/>
      <c r="I3" s="234"/>
      <c r="J3" s="50"/>
      <c r="K3" s="50"/>
      <c r="L3" s="50"/>
    </row>
    <row r="4" spans="1:12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  <c r="J4" s="9"/>
      <c r="L4" s="7"/>
    </row>
    <row r="5" spans="1:12" s="40" customFormat="1" x14ac:dyDescent="0.2">
      <c r="A5" s="3"/>
      <c r="B5" s="3"/>
      <c r="C5" s="3"/>
      <c r="D5" s="3"/>
      <c r="E5" s="3"/>
      <c r="F5" s="3"/>
      <c r="G5" s="4"/>
      <c r="H5" s="5"/>
      <c r="I5" s="6"/>
      <c r="J5" s="9"/>
      <c r="L5" s="7"/>
    </row>
    <row r="6" spans="1:12" s="40" customFormat="1" x14ac:dyDescent="0.2">
      <c r="A6" s="3"/>
      <c r="B6" s="3"/>
      <c r="C6" s="3"/>
      <c r="D6" s="3"/>
      <c r="E6" s="3"/>
      <c r="F6" s="3"/>
      <c r="G6" s="4"/>
      <c r="H6" s="5"/>
      <c r="I6" s="6"/>
      <c r="J6" s="9"/>
      <c r="L6" s="7"/>
    </row>
    <row r="7" spans="1:12" ht="11.25" customHeight="1" x14ac:dyDescent="0.2">
      <c r="A7" s="177" t="s">
        <v>58</v>
      </c>
      <c r="B7" s="154"/>
      <c r="C7" s="66"/>
      <c r="D7" s="66"/>
      <c r="E7" s="178"/>
      <c r="F7" s="178"/>
      <c r="G7" s="178"/>
      <c r="H7" s="179" t="s">
        <v>53</v>
      </c>
      <c r="I7" s="59"/>
      <c r="J7" s="59"/>
      <c r="K7" s="40"/>
    </row>
    <row r="8" spans="1:12" ht="12.75" customHeight="1" x14ac:dyDescent="0.2">
      <c r="A8" s="180"/>
      <c r="B8" s="180"/>
      <c r="C8" s="180"/>
      <c r="D8" s="180"/>
      <c r="E8" s="181"/>
      <c r="F8" s="52"/>
      <c r="G8" s="52"/>
      <c r="H8" s="59"/>
      <c r="I8" s="59"/>
      <c r="J8" s="59"/>
      <c r="K8" s="40"/>
    </row>
    <row r="9" spans="1:12" ht="15" customHeight="1" x14ac:dyDescent="0.2">
      <c r="A9" s="55" t="s">
        <v>42</v>
      </c>
      <c r="B9" s="246" t="s">
        <v>43</v>
      </c>
      <c r="C9" s="247"/>
      <c r="D9" s="248"/>
      <c r="E9" s="109" t="s">
        <v>54</v>
      </c>
      <c r="F9" s="72" t="s">
        <v>55</v>
      </c>
      <c r="G9" s="72" t="s">
        <v>56</v>
      </c>
      <c r="H9" s="56" t="s">
        <v>57</v>
      </c>
      <c r="I9" s="59"/>
      <c r="J9" s="59"/>
      <c r="K9" s="40"/>
    </row>
    <row r="10" spans="1:12" ht="12" x14ac:dyDescent="0.2">
      <c r="A10" s="41">
        <v>1241100000</v>
      </c>
      <c r="B10" s="242" t="s">
        <v>155</v>
      </c>
      <c r="C10" s="243"/>
      <c r="D10" s="244"/>
      <c r="E10" s="192">
        <v>13688</v>
      </c>
      <c r="F10" s="192">
        <v>13688</v>
      </c>
      <c r="G10" s="192">
        <f>F10-E10</f>
        <v>0</v>
      </c>
      <c r="H10" s="73" t="s">
        <v>182</v>
      </c>
      <c r="I10" s="59"/>
      <c r="J10" s="59"/>
      <c r="K10" s="40"/>
    </row>
    <row r="11" spans="1:12" s="28" customFormat="1" ht="12" x14ac:dyDescent="0.2">
      <c r="A11" s="41">
        <v>1241300000</v>
      </c>
      <c r="B11" s="242" t="s">
        <v>156</v>
      </c>
      <c r="C11" s="243"/>
      <c r="D11" s="244"/>
      <c r="E11" s="192">
        <v>573137.14</v>
      </c>
      <c r="F11" s="192">
        <v>573137.14</v>
      </c>
      <c r="G11" s="192">
        <f>F11-E11</f>
        <v>0</v>
      </c>
      <c r="H11" s="73" t="s">
        <v>182</v>
      </c>
      <c r="I11" s="59"/>
      <c r="J11" s="59"/>
      <c r="K11" s="40"/>
    </row>
    <row r="12" spans="1:12" s="28" customFormat="1" ht="12" x14ac:dyDescent="0.2">
      <c r="A12" s="41">
        <v>1244100000</v>
      </c>
      <c r="B12" s="242" t="s">
        <v>157</v>
      </c>
      <c r="C12" s="243"/>
      <c r="D12" s="244"/>
      <c r="E12" s="192">
        <v>184500</v>
      </c>
      <c r="F12" s="192">
        <v>184500</v>
      </c>
      <c r="G12" s="192">
        <f>F12-E12</f>
        <v>0</v>
      </c>
      <c r="H12" s="73" t="s">
        <v>182</v>
      </c>
      <c r="I12" s="59"/>
      <c r="J12" s="59"/>
      <c r="K12" s="40"/>
    </row>
    <row r="13" spans="1:12" ht="12" x14ac:dyDescent="0.2">
      <c r="A13" s="212"/>
      <c r="B13" s="209" t="s">
        <v>125</v>
      </c>
      <c r="C13" s="210"/>
      <c r="D13" s="211"/>
      <c r="E13" s="193">
        <f>SUM(E10:E12)</f>
        <v>771325.14</v>
      </c>
      <c r="F13" s="194">
        <f>SUM(F10:F12)</f>
        <v>771325.14</v>
      </c>
      <c r="G13" s="194">
        <f>SUM(G10:G12)</f>
        <v>0</v>
      </c>
      <c r="H13" s="194"/>
      <c r="I13" s="59"/>
      <c r="J13" s="59"/>
      <c r="K13" s="40"/>
    </row>
    <row r="14" spans="1:12" s="10" customFormat="1" ht="12" x14ac:dyDescent="0.2">
      <c r="A14" s="74"/>
      <c r="B14" s="74"/>
      <c r="C14" s="74"/>
      <c r="D14" s="74"/>
      <c r="E14" s="75"/>
      <c r="F14" s="75"/>
      <c r="G14" s="75"/>
      <c r="H14" s="75"/>
      <c r="I14" s="76"/>
      <c r="J14" s="76"/>
    </row>
    <row r="15" spans="1:12" s="10" customFormat="1" ht="12" x14ac:dyDescent="0.2">
      <c r="A15" s="74"/>
      <c r="B15" s="74"/>
      <c r="C15" s="74"/>
      <c r="D15" s="74"/>
      <c r="E15" s="75"/>
      <c r="F15" s="75"/>
      <c r="G15" s="75"/>
      <c r="H15" s="75"/>
      <c r="I15" s="76"/>
      <c r="J15" s="76"/>
    </row>
    <row r="16" spans="1:12" ht="12" x14ac:dyDescent="0.2">
      <c r="A16" s="59"/>
      <c r="B16" s="59"/>
      <c r="C16" s="59"/>
      <c r="D16" s="59"/>
      <c r="E16" s="52"/>
      <c r="F16" s="52"/>
      <c r="G16" s="52"/>
      <c r="H16" s="59"/>
      <c r="I16" s="59"/>
      <c r="J16" s="59"/>
      <c r="K16" s="40"/>
    </row>
    <row r="17" spans="1:11" ht="12" x14ac:dyDescent="0.2">
      <c r="A17" s="182" t="s">
        <v>158</v>
      </c>
      <c r="B17" s="183"/>
      <c r="C17" s="183"/>
      <c r="D17" s="184"/>
      <c r="E17" s="178"/>
      <c r="F17" s="178"/>
      <c r="G17" s="178"/>
      <c r="H17" s="59"/>
      <c r="I17" s="179" t="s">
        <v>53</v>
      </c>
      <c r="J17" s="59"/>
      <c r="K17" s="40"/>
    </row>
    <row r="18" spans="1:11" ht="12" x14ac:dyDescent="0.2">
      <c r="A18" s="180"/>
      <c r="B18" s="180"/>
      <c r="C18" s="180"/>
      <c r="D18" s="180"/>
      <c r="E18" s="181"/>
      <c r="F18" s="52"/>
      <c r="G18" s="52"/>
      <c r="H18" s="59"/>
      <c r="I18" s="59"/>
      <c r="J18" s="59"/>
      <c r="K18" s="40"/>
    </row>
    <row r="19" spans="1:11" ht="27.95" customHeight="1" x14ac:dyDescent="0.2">
      <c r="A19" s="62" t="s">
        <v>42</v>
      </c>
      <c r="B19" s="246" t="s">
        <v>43</v>
      </c>
      <c r="C19" s="247"/>
      <c r="D19" s="248"/>
      <c r="E19" s="109" t="s">
        <v>54</v>
      </c>
      <c r="F19" s="72" t="s">
        <v>55</v>
      </c>
      <c r="G19" s="72" t="s">
        <v>56</v>
      </c>
      <c r="H19" s="56" t="s">
        <v>57</v>
      </c>
      <c r="I19" s="56" t="s">
        <v>127</v>
      </c>
      <c r="J19" s="56" t="s">
        <v>128</v>
      </c>
      <c r="K19" s="40"/>
    </row>
    <row r="20" spans="1:11" s="10" customFormat="1" ht="12" x14ac:dyDescent="0.2">
      <c r="A20" s="42">
        <v>1263000000</v>
      </c>
      <c r="B20" s="228" t="s">
        <v>176</v>
      </c>
      <c r="C20" s="245"/>
      <c r="D20" s="229"/>
      <c r="E20" s="192">
        <v>574905.68999999994</v>
      </c>
      <c r="F20" s="192">
        <v>725127</v>
      </c>
      <c r="G20" s="192">
        <f>F20-E20</f>
        <v>150221.31000000006</v>
      </c>
      <c r="H20" s="185" t="s">
        <v>159</v>
      </c>
      <c r="I20" s="185" t="s">
        <v>148</v>
      </c>
      <c r="J20" s="186"/>
    </row>
    <row r="21" spans="1:11" ht="12" x14ac:dyDescent="0.2">
      <c r="A21" s="212"/>
      <c r="B21" s="197" t="s">
        <v>126</v>
      </c>
      <c r="C21" s="198"/>
      <c r="D21" s="199"/>
      <c r="E21" s="193">
        <f>SUM(E20:E20)</f>
        <v>574905.68999999994</v>
      </c>
      <c r="F21" s="193">
        <f>SUM(F20:F20)</f>
        <v>725127</v>
      </c>
      <c r="G21" s="193">
        <f>SUM(G20:G20)</f>
        <v>150221.31000000006</v>
      </c>
      <c r="H21" s="194"/>
      <c r="I21" s="194"/>
      <c r="J21" s="194"/>
      <c r="K21" s="40"/>
    </row>
    <row r="22" spans="1:11" ht="12" x14ac:dyDescent="0.2">
      <c r="A22" s="59"/>
      <c r="B22" s="59"/>
      <c r="C22" s="59"/>
      <c r="D22" s="59"/>
      <c r="E22" s="52"/>
      <c r="F22" s="52"/>
      <c r="G22" s="52"/>
      <c r="H22" s="59"/>
      <c r="I22" s="59"/>
      <c r="J22" s="59"/>
      <c r="K22" s="40"/>
    </row>
    <row r="23" spans="1:11" ht="12" x14ac:dyDescent="0.2">
      <c r="A23" s="59"/>
      <c r="B23" s="59"/>
      <c r="C23" s="59"/>
      <c r="D23" s="59"/>
      <c r="E23" s="52"/>
      <c r="F23" s="52"/>
      <c r="G23" s="52"/>
      <c r="H23" s="59"/>
      <c r="I23" s="59"/>
      <c r="J23" s="59"/>
    </row>
    <row r="28" spans="1:11" x14ac:dyDescent="0.2">
      <c r="A28" s="236"/>
      <c r="B28" s="236"/>
      <c r="C28" s="237"/>
      <c r="D28" s="237"/>
      <c r="E28" s="238"/>
      <c r="F28" s="238"/>
      <c r="G28" s="238"/>
      <c r="H28" s="238"/>
      <c r="I28" s="239"/>
      <c r="J28" s="239"/>
    </row>
    <row r="29" spans="1:11" ht="25.5" customHeight="1" x14ac:dyDescent="0.2">
      <c r="A29" s="240"/>
      <c r="B29" s="240"/>
      <c r="C29" s="241"/>
      <c r="D29" s="241"/>
      <c r="E29" s="241"/>
      <c r="F29" s="241"/>
      <c r="G29" s="241"/>
      <c r="H29" s="241"/>
      <c r="I29" s="241"/>
      <c r="J29" s="241"/>
    </row>
  </sheetData>
  <mergeCells count="20">
    <mergeCell ref="B20:D20"/>
    <mergeCell ref="B9:D9"/>
    <mergeCell ref="B19:D19"/>
    <mergeCell ref="B12:D12"/>
    <mergeCell ref="A4:I4"/>
    <mergeCell ref="A1:I1"/>
    <mergeCell ref="A2:I2"/>
    <mergeCell ref="A3:I3"/>
    <mergeCell ref="B10:D10"/>
    <mergeCell ref="B11:D11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</mergeCells>
  <dataValidations count="8">
    <dataValidation allowBlank="1" showInputMessage="1" showErrorMessage="1" prompt="Criterio para la aplicación de depreciación: anual, mensual, trimestral, etc." sqref="H9 H19"/>
    <dataValidation allowBlank="1" showInputMessage="1" showErrorMessage="1" prompt="Diferencia entre el saldo final y el inicial presentados." sqref="G9 G19"/>
    <dataValidation allowBlank="1" showInputMessage="1" showErrorMessage="1" prompt="Corresponde al nombre o descripción de la cuenta de acuerdo al Plan de Cuentas emitido por el CONAC." sqref="B9 B19"/>
    <dataValidation allowBlank="1" showInputMessage="1" showErrorMessage="1" prompt="Indicar el método de depreciación." sqref="I19"/>
    <dataValidation allowBlank="1" showInputMessage="1" showErrorMessage="1" prompt="Indicar la tasa de aplicación." sqref="J19"/>
    <dataValidation allowBlank="1" showInputMessage="1" showErrorMessage="1" prompt="Corresponde al número de la cuenta de acuerdo al Plan de Cuentas emitido por el CONAC (DOF 23/12/2015)." sqref="A9 A19"/>
    <dataValidation allowBlank="1" showInputMessage="1" showErrorMessage="1" prompt="Saldo al 31 de diciembre del año anterior del ejercio que se presenta." sqref="E9 E19"/>
    <dataValidation allowBlank="1" showInputMessage="1" showErrorMessage="1" prompt="Importe final del periodo que corresponde la información financiera trimestral que se presenta." sqref="F9 F19"/>
  </dataValidation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zoomScaleSheetLayoutView="100" workbookViewId="0">
      <selection activeCell="J21" sqref="A1:J21"/>
    </sheetView>
  </sheetViews>
  <sheetFormatPr baseColWidth="10" defaultColWidth="13.7109375" defaultRowHeight="11.25" x14ac:dyDescent="0.2"/>
  <cols>
    <col min="1" max="1" width="20.7109375" style="8" customWidth="1"/>
    <col min="2" max="2" width="15.7109375" style="8" customWidth="1"/>
    <col min="3" max="3" width="10.140625" style="40" customWidth="1"/>
    <col min="4" max="4" width="15.7109375" style="40" customWidth="1"/>
    <col min="5" max="6" width="14.7109375" style="9" customWidth="1"/>
    <col min="7" max="7" width="12.7109375" style="9" customWidth="1"/>
    <col min="8" max="8" width="15.7109375" style="9" customWidth="1"/>
    <col min="9" max="9" width="14.7109375" style="9" customWidth="1"/>
    <col min="10" max="10" width="17.7109375" style="8" customWidth="1"/>
    <col min="11" max="16384" width="13.7109375" style="8"/>
  </cols>
  <sheetData>
    <row r="1" spans="1:10" s="40" customFormat="1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</row>
    <row r="2" spans="1:10" s="40" customFormat="1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50"/>
    </row>
    <row r="3" spans="1:10" s="40" customFormat="1" ht="15" x14ac:dyDescent="0.25">
      <c r="A3" s="234" t="s">
        <v>180</v>
      </c>
      <c r="B3" s="234"/>
      <c r="C3" s="234"/>
      <c r="D3" s="234"/>
      <c r="E3" s="234"/>
      <c r="F3" s="234"/>
      <c r="G3" s="234"/>
      <c r="H3" s="234"/>
      <c r="I3" s="234"/>
      <c r="J3" s="50"/>
    </row>
    <row r="4" spans="1:10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  <c r="J4" s="7"/>
    </row>
    <row r="5" spans="1:10" ht="11.25" customHeight="1" x14ac:dyDescent="0.2">
      <c r="A5" s="3"/>
      <c r="B5" s="3"/>
      <c r="C5" s="3"/>
      <c r="D5" s="3"/>
      <c r="E5" s="4"/>
      <c r="F5" s="5"/>
      <c r="G5" s="6"/>
      <c r="I5" s="40"/>
      <c r="J5" s="7"/>
    </row>
    <row r="6" spans="1:10" x14ac:dyDescent="0.2">
      <c r="A6" s="3"/>
      <c r="B6" s="3"/>
      <c r="C6" s="3"/>
      <c r="D6" s="3"/>
      <c r="E6" s="4"/>
      <c r="F6" s="5"/>
      <c r="G6" s="6"/>
      <c r="I6" s="40"/>
      <c r="J6" s="7"/>
    </row>
    <row r="7" spans="1:10" ht="11.25" customHeight="1" x14ac:dyDescent="0.2">
      <c r="A7" s="133" t="s">
        <v>129</v>
      </c>
      <c r="B7" s="115"/>
      <c r="C7" s="116"/>
      <c r="D7" s="153"/>
      <c r="E7" s="80"/>
      <c r="F7" s="80"/>
      <c r="G7" s="80"/>
      <c r="H7" s="80"/>
      <c r="I7" s="80"/>
      <c r="J7" s="81" t="s">
        <v>59</v>
      </c>
    </row>
    <row r="8" spans="1:10" ht="12" x14ac:dyDescent="0.2">
      <c r="A8" s="79"/>
      <c r="B8" s="59"/>
      <c r="C8" s="59"/>
      <c r="D8" s="59"/>
      <c r="E8" s="52"/>
      <c r="F8" s="52"/>
      <c r="G8" s="52"/>
      <c r="H8" s="52"/>
      <c r="I8" s="52"/>
      <c r="J8" s="59"/>
    </row>
    <row r="9" spans="1:10" ht="15" customHeight="1" x14ac:dyDescent="0.2">
      <c r="A9" s="62" t="s">
        <v>42</v>
      </c>
      <c r="B9" s="117" t="s">
        <v>43</v>
      </c>
      <c r="C9" s="113"/>
      <c r="D9" s="105"/>
      <c r="E9" s="70" t="s">
        <v>44</v>
      </c>
      <c r="F9" s="64" t="s">
        <v>47</v>
      </c>
      <c r="G9" s="64" t="s">
        <v>48</v>
      </c>
      <c r="H9" s="64" t="s">
        <v>49</v>
      </c>
      <c r="I9" s="65" t="s">
        <v>50</v>
      </c>
      <c r="J9" s="63" t="s">
        <v>51</v>
      </c>
    </row>
    <row r="10" spans="1:10" ht="12" x14ac:dyDescent="0.2">
      <c r="A10" s="43">
        <v>2117100000</v>
      </c>
      <c r="B10" s="228" t="s">
        <v>164</v>
      </c>
      <c r="C10" s="245"/>
      <c r="D10" s="229"/>
      <c r="E10" s="192">
        <v>1551</v>
      </c>
      <c r="F10" s="192">
        <v>1551</v>
      </c>
      <c r="G10" s="73"/>
      <c r="H10" s="73"/>
      <c r="I10" s="195"/>
      <c r="J10" s="43" t="s">
        <v>146</v>
      </c>
    </row>
    <row r="11" spans="1:10" ht="12" x14ac:dyDescent="0.2">
      <c r="A11" s="196"/>
      <c r="B11" s="197" t="s">
        <v>130</v>
      </c>
      <c r="C11" s="198"/>
      <c r="D11" s="199"/>
      <c r="E11" s="200">
        <f>SUM(E10:E10)</f>
        <v>1551</v>
      </c>
      <c r="F11" s="201">
        <f>SUM(F10:F10)</f>
        <v>1551</v>
      </c>
      <c r="G11" s="201">
        <f>SUM(G10:G10)</f>
        <v>0</v>
      </c>
      <c r="H11" s="201">
        <f>SUM(H10:H10)</f>
        <v>0</v>
      </c>
      <c r="I11" s="201">
        <f>SUM(I10:I10)</f>
        <v>0</v>
      </c>
      <c r="J11" s="202"/>
    </row>
    <row r="12" spans="1:10" ht="12" x14ac:dyDescent="0.2">
      <c r="A12" s="59"/>
      <c r="B12" s="59"/>
      <c r="C12" s="59"/>
      <c r="D12" s="59"/>
      <c r="E12" s="52"/>
      <c r="F12" s="52"/>
      <c r="G12" s="52"/>
      <c r="H12" s="52"/>
      <c r="I12" s="52"/>
      <c r="J12" s="59"/>
    </row>
    <row r="13" spans="1:10" s="40" customFormat="1" ht="12" x14ac:dyDescent="0.2">
      <c r="A13" s="59"/>
      <c r="B13" s="59"/>
      <c r="C13" s="59"/>
      <c r="D13" s="59"/>
      <c r="E13" s="52"/>
      <c r="F13" s="52"/>
      <c r="G13" s="52"/>
      <c r="H13" s="52"/>
      <c r="I13" s="52"/>
      <c r="J13" s="59"/>
    </row>
    <row r="15" spans="1:10" s="40" customFormat="1" ht="11.25" customHeight="1" x14ac:dyDescent="0.2">
      <c r="A15" s="142" t="s">
        <v>120</v>
      </c>
      <c r="B15" s="141"/>
      <c r="C15" s="141"/>
      <c r="D15" s="141"/>
      <c r="E15" s="143"/>
      <c r="F15" s="95"/>
      <c r="G15" s="59"/>
      <c r="H15" s="81" t="s">
        <v>60</v>
      </c>
    </row>
    <row r="16" spans="1:10" s="40" customFormat="1" ht="12" x14ac:dyDescent="0.2">
      <c r="A16" s="59"/>
      <c r="B16" s="59"/>
      <c r="C16" s="59"/>
      <c r="D16" s="59"/>
      <c r="E16" s="59"/>
      <c r="F16" s="52"/>
      <c r="G16" s="80"/>
      <c r="H16" s="59"/>
    </row>
    <row r="17" spans="1:10" s="40" customFormat="1" ht="22.5" customHeight="1" x14ac:dyDescent="0.2">
      <c r="A17" s="62" t="s">
        <v>42</v>
      </c>
      <c r="B17" s="117" t="s">
        <v>43</v>
      </c>
      <c r="C17" s="138"/>
      <c r="D17" s="113"/>
      <c r="E17" s="105"/>
      <c r="F17" s="70" t="s">
        <v>44</v>
      </c>
      <c r="G17" s="70" t="s">
        <v>61</v>
      </c>
      <c r="H17" s="51" t="s">
        <v>51</v>
      </c>
    </row>
    <row r="18" spans="1:10" s="40" customFormat="1" ht="42" customHeight="1" x14ac:dyDescent="0.2">
      <c r="A18" s="187">
        <v>2161100000</v>
      </c>
      <c r="B18" s="242" t="s">
        <v>165</v>
      </c>
      <c r="C18" s="243"/>
      <c r="D18" s="243"/>
      <c r="E18" s="244"/>
      <c r="F18" s="188">
        <v>110820830</v>
      </c>
      <c r="G18" s="189" t="s">
        <v>174</v>
      </c>
      <c r="H18" s="173" t="s">
        <v>150</v>
      </c>
    </row>
    <row r="19" spans="1:10" s="40" customFormat="1" ht="12" x14ac:dyDescent="0.2">
      <c r="A19" s="68"/>
      <c r="B19" s="110" t="s">
        <v>131</v>
      </c>
      <c r="C19" s="114"/>
      <c r="D19" s="114"/>
      <c r="E19" s="111"/>
      <c r="F19" s="140">
        <f>SUM(F18:F18)</f>
        <v>110820830</v>
      </c>
      <c r="G19" s="139"/>
      <c r="H19" s="82"/>
    </row>
    <row r="20" spans="1:10" s="40" customFormat="1" x14ac:dyDescent="0.2">
      <c r="E20" s="9"/>
      <c r="F20" s="9"/>
      <c r="G20" s="9"/>
      <c r="H20" s="9"/>
      <c r="I20" s="9"/>
    </row>
    <row r="21" spans="1:10" s="40" customFormat="1" x14ac:dyDescent="0.2">
      <c r="E21" s="9"/>
      <c r="F21" s="9"/>
      <c r="G21" s="9"/>
      <c r="H21" s="9"/>
      <c r="I21" s="9"/>
    </row>
    <row r="22" spans="1:10" s="40" customFormat="1" x14ac:dyDescent="0.2">
      <c r="E22" s="9"/>
      <c r="F22" s="9"/>
      <c r="G22" s="9"/>
      <c r="H22" s="9"/>
      <c r="I22" s="9"/>
    </row>
    <row r="29" spans="1:10" x14ac:dyDescent="0.2">
      <c r="A29" s="236"/>
      <c r="B29" s="236"/>
      <c r="C29" s="237"/>
      <c r="D29" s="237"/>
      <c r="E29" s="238"/>
      <c r="F29" s="238"/>
      <c r="G29" s="238"/>
      <c r="H29" s="238"/>
      <c r="I29" s="238"/>
      <c r="J29" s="238"/>
    </row>
    <row r="30" spans="1:10" ht="21" customHeight="1" x14ac:dyDescent="0.2">
      <c r="A30" s="240"/>
      <c r="B30" s="240"/>
      <c r="C30" s="241"/>
      <c r="D30" s="241"/>
      <c r="E30" s="241"/>
      <c r="F30" s="241"/>
      <c r="G30" s="241"/>
      <c r="H30" s="241"/>
      <c r="I30" s="241"/>
      <c r="J30" s="241"/>
    </row>
  </sheetData>
  <mergeCells count="16">
    <mergeCell ref="B10:D10"/>
    <mergeCell ref="A1:I1"/>
    <mergeCell ref="A2:I2"/>
    <mergeCell ref="A3:I3"/>
    <mergeCell ref="A4:I4"/>
    <mergeCell ref="I29:J29"/>
    <mergeCell ref="A30:B30"/>
    <mergeCell ref="C30:D30"/>
    <mergeCell ref="E30:F30"/>
    <mergeCell ref="G30:H30"/>
    <mergeCell ref="I30:J30"/>
    <mergeCell ref="B18:E18"/>
    <mergeCell ref="A29:B29"/>
    <mergeCell ref="C29:D29"/>
    <mergeCell ref="E29:F29"/>
    <mergeCell ref="G29:H29"/>
  </mergeCells>
  <dataValidations count="10">
    <dataValidation allowBlank="1" showInputMessage="1" showErrorMessage="1" prompt="Corresponde al nombre o descripción de la cuenta de acuerdo al Plan de Cuentas emitido por el CONAC." sqref="B9:D9 B17:E17"/>
    <dataValidation allowBlank="1" showInputMessage="1" showErrorMessage="1" prompt="Importe de la cuentas por cobrar con fecha de vencimiento de 1 a 90 días." sqref="F9"/>
    <dataValidation allowBlank="1" showInputMessage="1" showErrorMessage="1" prompt="Importe de la cuentas por cobrar con fecha de vencimiento de 91 a 180 días." sqref="G9"/>
    <dataValidation allowBlank="1" showInputMessage="1" showErrorMessage="1" prompt="Importe de la cuentas por cobrar con fecha de vencimiento de 181 a 365 días." sqref="H9"/>
    <dataValidation allowBlank="1" showInputMessage="1" showErrorMessage="1" prompt="Importe de la cuentas por cobrar con vencimiento mayor a 365 días." sqref="I9"/>
    <dataValidation allowBlank="1" showInputMessage="1" showErrorMessage="1" prompt="Informar sobre la factibilidad de pago." sqref="J9"/>
    <dataValidation allowBlank="1" showInputMessage="1" showErrorMessage="1" prompt="Corresponde al número de la cuenta de acuerdo al Plan de Cuentas emitido por el CONAC (DOF 23/12/2015)." sqref="A9 A17"/>
    <dataValidation allowBlank="1" showInputMessage="1" showErrorMessage="1" prompt="Saldo final de la Información Financiera Trimestral que se presenta (trimestral: 1er, 2do, 3ro. o 4to.)." sqref="E9 F17"/>
    <dataValidation allowBlank="1" showInputMessage="1" showErrorMessage="1" prompt="Especificar origen de dicho recurso: Federal, Estatal, Municipal, Particulares." sqref="G17"/>
    <dataValidation allowBlank="1" showInputMessage="1" showErrorMessage="1" prompt="Características cualitativas significativas que les impacten financieramente." sqref="H17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zoomScaleSheetLayoutView="100" workbookViewId="0">
      <selection activeCell="H15" sqref="A1:I15"/>
    </sheetView>
  </sheetViews>
  <sheetFormatPr baseColWidth="10" defaultColWidth="12.42578125" defaultRowHeight="11.25" x14ac:dyDescent="0.2"/>
  <cols>
    <col min="1" max="1" width="16.140625" style="8" customWidth="1"/>
    <col min="2" max="2" width="16.85546875" style="8" customWidth="1"/>
    <col min="3" max="3" width="4.85546875" style="40" customWidth="1"/>
    <col min="4" max="4" width="7.140625" style="40" customWidth="1"/>
    <col min="5" max="5" width="4.85546875" style="40" customWidth="1"/>
    <col min="6" max="6" width="12.5703125" style="40" customWidth="1"/>
    <col min="7" max="8" width="17.7109375" style="6" customWidth="1"/>
    <col min="9" max="10" width="4.7109375" style="8" customWidth="1"/>
    <col min="11" max="16384" width="12.42578125" style="8"/>
  </cols>
  <sheetData>
    <row r="1" spans="1:10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</row>
    <row r="2" spans="1:10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50"/>
    </row>
    <row r="3" spans="1:10" s="40" customFormat="1" ht="15" x14ac:dyDescent="0.25">
      <c r="A3" s="234" t="s">
        <v>180</v>
      </c>
      <c r="B3" s="234"/>
      <c r="C3" s="234"/>
      <c r="D3" s="234"/>
      <c r="E3" s="234"/>
      <c r="F3" s="234"/>
      <c r="G3" s="234"/>
      <c r="H3" s="234"/>
      <c r="I3" s="234"/>
      <c r="J3" s="50"/>
    </row>
    <row r="4" spans="1:10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  <c r="J4" s="7"/>
    </row>
    <row r="5" spans="1:10" s="40" customFormat="1" x14ac:dyDescent="0.2">
      <c r="A5" s="3"/>
      <c r="B5" s="3"/>
      <c r="C5" s="3"/>
      <c r="D5" s="3"/>
      <c r="E5" s="4"/>
      <c r="F5" s="5"/>
      <c r="G5" s="6"/>
      <c r="H5" s="9"/>
      <c r="J5" s="7"/>
    </row>
    <row r="6" spans="1:10" s="12" customFormat="1" x14ac:dyDescent="0.2">
      <c r="G6" s="14"/>
      <c r="H6" s="14"/>
    </row>
    <row r="7" spans="1:10" s="40" customFormat="1" ht="11.25" customHeight="1" x14ac:dyDescent="0.2">
      <c r="A7" s="125" t="s">
        <v>67</v>
      </c>
      <c r="B7" s="121"/>
      <c r="C7" s="122"/>
      <c r="D7" s="78"/>
      <c r="E7" s="78"/>
      <c r="F7" s="87"/>
      <c r="G7" s="59"/>
      <c r="H7" s="77" t="s">
        <v>137</v>
      </c>
    </row>
    <row r="8" spans="1:10" s="40" customFormat="1" ht="12" x14ac:dyDescent="0.2">
      <c r="A8" s="84"/>
      <c r="B8" s="84"/>
      <c r="C8" s="84"/>
      <c r="D8" s="84"/>
      <c r="E8" s="84"/>
      <c r="F8" s="85"/>
      <c r="G8" s="84"/>
      <c r="H8" s="86"/>
    </row>
    <row r="9" spans="1:10" s="40" customFormat="1" ht="15" customHeight="1" x14ac:dyDescent="0.2">
      <c r="A9" s="55" t="s">
        <v>42</v>
      </c>
      <c r="B9" s="118" t="s">
        <v>43</v>
      </c>
      <c r="C9" s="119"/>
      <c r="D9" s="119"/>
      <c r="E9" s="120"/>
      <c r="F9" s="56" t="s">
        <v>44</v>
      </c>
      <c r="G9" s="88" t="s">
        <v>61</v>
      </c>
      <c r="H9" s="56" t="s">
        <v>51</v>
      </c>
    </row>
    <row r="10" spans="1:10" s="40" customFormat="1" ht="19.5" customHeight="1" x14ac:dyDescent="0.2">
      <c r="A10" s="173">
        <v>4311100000</v>
      </c>
      <c r="B10" s="242" t="s">
        <v>166</v>
      </c>
      <c r="C10" s="243"/>
      <c r="D10" s="243"/>
      <c r="E10" s="244"/>
      <c r="F10" s="174">
        <v>5766605.2199999997</v>
      </c>
      <c r="G10" s="175" t="s">
        <v>154</v>
      </c>
      <c r="H10" s="172" t="s">
        <v>150</v>
      </c>
    </row>
    <row r="11" spans="1:10" s="40" customFormat="1" ht="12" x14ac:dyDescent="0.2">
      <c r="A11" s="173">
        <v>4319100000</v>
      </c>
      <c r="B11" s="249" t="s">
        <v>175</v>
      </c>
      <c r="C11" s="250"/>
      <c r="D11" s="250"/>
      <c r="E11" s="251"/>
      <c r="F11" s="174">
        <v>2677785.7800000003</v>
      </c>
      <c r="G11" s="176" t="s">
        <v>151</v>
      </c>
      <c r="H11" s="172" t="s">
        <v>150</v>
      </c>
    </row>
    <row r="12" spans="1:10" s="40" customFormat="1" ht="12" x14ac:dyDescent="0.2">
      <c r="A12" s="144"/>
      <c r="B12" s="145" t="s">
        <v>134</v>
      </c>
      <c r="C12" s="146"/>
      <c r="D12" s="146"/>
      <c r="E12" s="147"/>
      <c r="F12" s="214">
        <f>SUM(F10:F11)</f>
        <v>8444391</v>
      </c>
      <c r="G12" s="213"/>
      <c r="H12" s="213"/>
    </row>
    <row r="13" spans="1:10" s="40" customFormat="1" x14ac:dyDescent="0.2">
      <c r="A13" s="19"/>
      <c r="B13" s="19"/>
      <c r="C13" s="19"/>
      <c r="D13" s="19"/>
      <c r="E13" s="19"/>
      <c r="F13" s="19"/>
      <c r="G13" s="18"/>
      <c r="H13" s="18"/>
    </row>
    <row r="14" spans="1:10" s="40" customFormat="1" x14ac:dyDescent="0.2">
      <c r="A14" s="19"/>
      <c r="B14" s="19"/>
      <c r="C14" s="19"/>
      <c r="D14" s="19"/>
      <c r="E14" s="19"/>
      <c r="F14" s="157"/>
      <c r="G14" s="18"/>
      <c r="H14" s="18"/>
    </row>
    <row r="15" spans="1:10" s="40" customFormat="1" x14ac:dyDescent="0.2">
      <c r="A15" s="19"/>
      <c r="B15" s="19"/>
      <c r="C15" s="19"/>
      <c r="D15" s="19"/>
      <c r="E15" s="19"/>
      <c r="F15" s="19"/>
      <c r="G15" s="18"/>
      <c r="H15" s="18"/>
    </row>
    <row r="16" spans="1:10" s="40" customFormat="1" x14ac:dyDescent="0.2">
      <c r="A16" s="19"/>
      <c r="B16" s="19"/>
      <c r="C16" s="19"/>
      <c r="D16" s="19"/>
      <c r="E16" s="19"/>
      <c r="F16" s="19"/>
      <c r="G16" s="18"/>
      <c r="H16" s="18"/>
    </row>
    <row r="17" spans="1:10" x14ac:dyDescent="0.2">
      <c r="A17" s="19"/>
      <c r="B17" s="19"/>
      <c r="C17" s="19"/>
      <c r="D17" s="19"/>
      <c r="E17" s="19"/>
      <c r="F17" s="19"/>
      <c r="G17" s="18"/>
      <c r="H17" s="18"/>
    </row>
    <row r="18" spans="1:10" x14ac:dyDescent="0.2">
      <c r="A18" s="19"/>
      <c r="B18" s="19"/>
      <c r="C18" s="19"/>
      <c r="D18" s="19"/>
      <c r="E18" s="19"/>
      <c r="F18" s="19"/>
      <c r="G18" s="18"/>
      <c r="H18" s="18"/>
    </row>
    <row r="19" spans="1:10" x14ac:dyDescent="0.2">
      <c r="A19" s="236"/>
      <c r="B19" s="236"/>
      <c r="C19" s="237"/>
      <c r="D19" s="237"/>
      <c r="E19" s="46"/>
      <c r="F19" s="238"/>
      <c r="G19" s="238"/>
      <c r="H19" s="45"/>
      <c r="I19" s="45"/>
      <c r="J19" s="45"/>
    </row>
    <row r="20" spans="1:10" ht="23.25" customHeight="1" x14ac:dyDescent="0.2">
      <c r="A20" s="240"/>
      <c r="B20" s="240"/>
      <c r="C20" s="241"/>
      <c r="D20" s="241"/>
      <c r="E20" s="47"/>
      <c r="F20" s="241"/>
      <c r="G20" s="241"/>
      <c r="H20" s="241"/>
      <c r="I20" s="241"/>
      <c r="J20" s="48"/>
    </row>
    <row r="21" spans="1:10" x14ac:dyDescent="0.2">
      <c r="A21" s="19"/>
      <c r="B21" s="19"/>
      <c r="C21" s="19"/>
      <c r="D21" s="19"/>
      <c r="E21" s="19"/>
      <c r="F21" s="19"/>
      <c r="G21" s="18"/>
      <c r="H21" s="18"/>
    </row>
    <row r="22" spans="1:10" x14ac:dyDescent="0.2">
      <c r="A22" s="19"/>
      <c r="B22" s="19"/>
      <c r="C22" s="19"/>
      <c r="D22" s="19"/>
      <c r="E22" s="19"/>
      <c r="F22" s="19"/>
      <c r="G22" s="18"/>
      <c r="H22" s="18"/>
    </row>
    <row r="23" spans="1:10" x14ac:dyDescent="0.2">
      <c r="A23" s="19"/>
      <c r="B23" s="19"/>
      <c r="C23" s="19"/>
      <c r="D23" s="19"/>
      <c r="E23" s="19"/>
      <c r="F23" s="19"/>
      <c r="G23" s="18"/>
      <c r="H23" s="18"/>
    </row>
    <row r="24" spans="1:10" x14ac:dyDescent="0.2">
      <c r="A24" s="19"/>
      <c r="B24" s="19"/>
      <c r="C24" s="19"/>
      <c r="D24" s="19"/>
      <c r="E24" s="19"/>
      <c r="F24" s="19"/>
      <c r="G24" s="18"/>
      <c r="H24" s="18"/>
    </row>
    <row r="25" spans="1:10" x14ac:dyDescent="0.2">
      <c r="A25" s="19"/>
      <c r="B25" s="19"/>
      <c r="C25" s="19"/>
      <c r="D25" s="19"/>
      <c r="E25" s="19"/>
      <c r="F25" s="19"/>
      <c r="G25" s="18"/>
      <c r="H25" s="18"/>
    </row>
    <row r="26" spans="1:10" x14ac:dyDescent="0.2">
      <c r="A26" s="19"/>
      <c r="B26" s="19"/>
      <c r="C26" s="19"/>
      <c r="D26" s="19"/>
      <c r="E26" s="19"/>
      <c r="F26" s="19"/>
      <c r="G26" s="18"/>
      <c r="H26" s="18"/>
    </row>
    <row r="27" spans="1:10" x14ac:dyDescent="0.2">
      <c r="A27" s="19"/>
      <c r="B27" s="19"/>
      <c r="C27" s="19"/>
      <c r="D27" s="19"/>
      <c r="E27" s="19"/>
      <c r="F27" s="19"/>
      <c r="G27" s="18"/>
      <c r="H27" s="18"/>
    </row>
    <row r="28" spans="1:10" x14ac:dyDescent="0.2">
      <c r="A28" s="19"/>
      <c r="B28" s="19"/>
      <c r="C28" s="19"/>
      <c r="D28" s="19"/>
      <c r="E28" s="19"/>
      <c r="F28" s="19"/>
      <c r="G28" s="18"/>
      <c r="H28" s="18"/>
    </row>
    <row r="29" spans="1:10" x14ac:dyDescent="0.2">
      <c r="A29" s="19"/>
      <c r="B29" s="19"/>
      <c r="C29" s="19"/>
      <c r="D29" s="19"/>
      <c r="E29" s="19"/>
      <c r="F29" s="19"/>
      <c r="G29" s="18"/>
      <c r="H29" s="18"/>
    </row>
    <row r="30" spans="1:10" x14ac:dyDescent="0.2">
      <c r="A30" s="19"/>
      <c r="B30" s="19"/>
      <c r="C30" s="19"/>
      <c r="D30" s="19"/>
      <c r="E30" s="19"/>
      <c r="F30" s="19"/>
      <c r="G30" s="18"/>
      <c r="H30" s="18"/>
    </row>
    <row r="31" spans="1:10" x14ac:dyDescent="0.2">
      <c r="A31" s="19"/>
      <c r="B31" s="19"/>
      <c r="C31" s="19"/>
      <c r="D31" s="19"/>
      <c r="E31" s="19"/>
      <c r="F31" s="19"/>
      <c r="G31" s="18"/>
      <c r="H31" s="18"/>
    </row>
    <row r="32" spans="1:10" x14ac:dyDescent="0.2">
      <c r="A32" s="19"/>
      <c r="B32" s="19"/>
      <c r="C32" s="19"/>
      <c r="D32" s="19"/>
      <c r="E32" s="19"/>
      <c r="F32" s="19"/>
      <c r="G32" s="18"/>
      <c r="H32" s="18"/>
    </row>
  </sheetData>
  <mergeCells count="13">
    <mergeCell ref="A1:I1"/>
    <mergeCell ref="A2:I2"/>
    <mergeCell ref="A3:I3"/>
    <mergeCell ref="A4:I4"/>
    <mergeCell ref="A20:B20"/>
    <mergeCell ref="C20:D20"/>
    <mergeCell ref="F19:G19"/>
    <mergeCell ref="F20:G20"/>
    <mergeCell ref="H20:I20"/>
    <mergeCell ref="A19:B19"/>
    <mergeCell ref="C19:D19"/>
    <mergeCell ref="B10:E10"/>
    <mergeCell ref="B11:E11"/>
  </mergeCells>
  <dataValidations count="5">
    <dataValidation allowBlank="1" showInputMessage="1" showErrorMessage="1" prompt="Características cualitativas significativas que les impacten financieramente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G9"/>
  </dataValidations>
  <printOptions horizontalCentered="1"/>
  <pageMargins left="0.51181102362204722" right="0.31496062992125984" top="0.39370078740157483" bottom="0.3937007874015748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zoomScaleSheetLayoutView="100" workbookViewId="0">
      <selection activeCell="H20" sqref="A1:I20"/>
    </sheetView>
  </sheetViews>
  <sheetFormatPr baseColWidth="10" defaultRowHeight="11.25" x14ac:dyDescent="0.2"/>
  <cols>
    <col min="1" max="1" width="17.140625" style="19" customWidth="1"/>
    <col min="2" max="2" width="15.7109375" style="19" customWidth="1"/>
    <col min="3" max="3" width="7.85546875" style="19" customWidth="1"/>
    <col min="4" max="4" width="4.7109375" style="19" customWidth="1"/>
    <col min="5" max="5" width="3.85546875" style="19" customWidth="1"/>
    <col min="6" max="6" width="17.7109375" style="18" customWidth="1"/>
    <col min="7" max="7" width="11.7109375" style="20" customWidth="1"/>
    <col min="8" max="8" width="19.7109375" style="21" customWidth="1"/>
    <col min="9" max="9" width="8.7109375" style="19" customWidth="1"/>
    <col min="10" max="11" width="11.42578125" style="19"/>
    <col min="12" max="16384" width="11.42578125" style="8"/>
  </cols>
  <sheetData>
    <row r="1" spans="1:11" s="12" customFormat="1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</row>
    <row r="2" spans="1:11" s="12" customFormat="1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50"/>
    </row>
    <row r="3" spans="1:11" s="12" customFormat="1" ht="15" x14ac:dyDescent="0.25">
      <c r="A3" s="234" t="s">
        <v>180</v>
      </c>
      <c r="B3" s="234"/>
      <c r="C3" s="234"/>
      <c r="D3" s="234"/>
      <c r="E3" s="234"/>
      <c r="F3" s="234"/>
      <c r="G3" s="234"/>
      <c r="H3" s="234"/>
      <c r="I3" s="234"/>
      <c r="J3" s="50"/>
    </row>
    <row r="4" spans="1:11" s="12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  <c r="J4" s="7"/>
    </row>
    <row r="5" spans="1:11" s="12" customFormat="1" ht="11.25" customHeigh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6" spans="1:11" s="12" customFormat="1" ht="10.5" customHeight="1" x14ac:dyDescent="0.2">
      <c r="F6" s="14"/>
      <c r="G6" s="16"/>
      <c r="H6" s="17"/>
    </row>
    <row r="7" spans="1:11" s="12" customFormat="1" ht="11.25" customHeight="1" x14ac:dyDescent="0.2">
      <c r="A7" s="57" t="s">
        <v>119</v>
      </c>
      <c r="B7" s="57"/>
      <c r="C7" s="71"/>
      <c r="D7" s="71"/>
      <c r="E7" s="71"/>
      <c r="F7" s="87"/>
      <c r="G7" s="89"/>
      <c r="H7" s="90" t="s">
        <v>136</v>
      </c>
    </row>
    <row r="8" spans="1:11" ht="11.25" customHeight="1" x14ac:dyDescent="0.2">
      <c r="A8" s="53"/>
      <c r="B8" s="53"/>
      <c r="C8" s="53"/>
      <c r="D8" s="53"/>
      <c r="E8" s="53"/>
      <c r="F8" s="54"/>
      <c r="G8" s="91"/>
      <c r="H8" s="92"/>
      <c r="I8" s="8"/>
      <c r="J8" s="8"/>
      <c r="K8" s="8"/>
    </row>
    <row r="9" spans="1:11" ht="15" customHeight="1" x14ac:dyDescent="0.2">
      <c r="A9" s="62" t="s">
        <v>42</v>
      </c>
      <c r="B9" s="117" t="s">
        <v>43</v>
      </c>
      <c r="C9" s="113"/>
      <c r="D9" s="113"/>
      <c r="E9" s="105"/>
      <c r="F9" s="56" t="s">
        <v>44</v>
      </c>
      <c r="G9" s="93" t="s">
        <v>62</v>
      </c>
      <c r="H9" s="93" t="s">
        <v>63</v>
      </c>
      <c r="I9" s="40"/>
      <c r="J9" s="8"/>
      <c r="K9" s="8"/>
    </row>
    <row r="10" spans="1:11" ht="12" x14ac:dyDescent="0.2">
      <c r="A10" s="41">
        <v>5116100000</v>
      </c>
      <c r="B10" s="228" t="s">
        <v>167</v>
      </c>
      <c r="C10" s="245"/>
      <c r="D10" s="245"/>
      <c r="E10" s="229"/>
      <c r="F10" s="192">
        <v>3149000</v>
      </c>
      <c r="G10" s="44">
        <f>(F10/F16)</f>
        <v>0.67389420231676134</v>
      </c>
      <c r="H10" s="44" t="s">
        <v>152</v>
      </c>
    </row>
    <row r="11" spans="1:11" ht="12" x14ac:dyDescent="0.2">
      <c r="A11" s="43">
        <v>5133400000</v>
      </c>
      <c r="B11" s="228" t="s">
        <v>168</v>
      </c>
      <c r="C11" s="245"/>
      <c r="D11" s="245"/>
      <c r="E11" s="229"/>
      <c r="F11" s="192">
        <v>704492.32</v>
      </c>
      <c r="G11" s="44">
        <f>(F11/F16)</f>
        <v>0.15076319149720055</v>
      </c>
      <c r="H11" s="44" t="s">
        <v>172</v>
      </c>
    </row>
    <row r="12" spans="1:11" ht="12" x14ac:dyDescent="0.2">
      <c r="A12" s="43">
        <v>5133900000</v>
      </c>
      <c r="B12" s="228" t="s">
        <v>169</v>
      </c>
      <c r="C12" s="245"/>
      <c r="D12" s="245"/>
      <c r="E12" s="229"/>
      <c r="F12" s="192">
        <v>157864.97</v>
      </c>
      <c r="G12" s="44">
        <f>(F12/F16)</f>
        <v>3.3783514776725775E-2</v>
      </c>
      <c r="H12" s="44"/>
    </row>
    <row r="13" spans="1:11" ht="12" x14ac:dyDescent="0.2">
      <c r="A13" s="43">
        <v>5134100000</v>
      </c>
      <c r="B13" s="228" t="s">
        <v>170</v>
      </c>
      <c r="C13" s="245"/>
      <c r="D13" s="245"/>
      <c r="E13" s="229"/>
      <c r="F13" s="192">
        <v>68625.070000000007</v>
      </c>
      <c r="G13" s="44">
        <f>(F13/F16)</f>
        <v>1.4685943730257832E-2</v>
      </c>
      <c r="H13" s="44"/>
    </row>
    <row r="14" spans="1:11" ht="12" x14ac:dyDescent="0.2">
      <c r="A14" s="43">
        <v>5137100000</v>
      </c>
      <c r="B14" s="253" t="s">
        <v>171</v>
      </c>
      <c r="C14" s="253"/>
      <c r="D14" s="253"/>
      <c r="E14" s="253"/>
      <c r="F14" s="192">
        <v>547857.96</v>
      </c>
      <c r="G14" s="44">
        <f>(F14/F16)</f>
        <v>0.11724303046589016</v>
      </c>
      <c r="H14" s="44" t="s">
        <v>172</v>
      </c>
    </row>
    <row r="15" spans="1:11" s="40" customFormat="1" ht="12" x14ac:dyDescent="0.2">
      <c r="A15" s="43">
        <v>5138300000</v>
      </c>
      <c r="B15" s="253" t="s">
        <v>181</v>
      </c>
      <c r="C15" s="253"/>
      <c r="D15" s="253"/>
      <c r="E15" s="253"/>
      <c r="F15" s="192">
        <v>45000</v>
      </c>
      <c r="G15" s="44">
        <f>(F15/F16)</f>
        <v>9.6301172131642611E-3</v>
      </c>
      <c r="H15" s="44"/>
      <c r="I15" s="19"/>
      <c r="J15" s="19"/>
      <c r="K15" s="19"/>
    </row>
    <row r="16" spans="1:11" ht="12" x14ac:dyDescent="0.2">
      <c r="A16" s="222"/>
      <c r="B16" s="254" t="s">
        <v>144</v>
      </c>
      <c r="C16" s="255"/>
      <c r="D16" s="255"/>
      <c r="E16" s="256"/>
      <c r="F16" s="215">
        <f>SUM(F10:F15)</f>
        <v>4672840.32</v>
      </c>
      <c r="G16" s="216">
        <f>SUM(G10:G15)</f>
        <v>0.99999999999999989</v>
      </c>
      <c r="H16" s="223"/>
    </row>
    <row r="17" spans="1:9" x14ac:dyDescent="0.2">
      <c r="A17" s="22"/>
      <c r="B17" s="22"/>
      <c r="C17" s="22"/>
      <c r="D17" s="22"/>
      <c r="E17" s="22"/>
      <c r="F17" s="23"/>
      <c r="G17" s="24"/>
      <c r="H17" s="25"/>
    </row>
    <row r="19" spans="1:9" x14ac:dyDescent="0.2">
      <c r="F19" s="159"/>
    </row>
    <row r="23" spans="1:9" x14ac:dyDescent="0.2">
      <c r="A23" s="236"/>
      <c r="B23" s="236"/>
      <c r="C23" s="236"/>
      <c r="D23" s="236"/>
      <c r="E23" s="132"/>
      <c r="F23" s="238"/>
      <c r="G23" s="238"/>
      <c r="H23" s="239"/>
      <c r="I23" s="239"/>
    </row>
    <row r="24" spans="1:9" ht="23.25" customHeight="1" x14ac:dyDescent="0.2">
      <c r="A24" s="240"/>
      <c r="B24" s="240"/>
      <c r="C24" s="241"/>
      <c r="D24" s="241"/>
      <c r="E24" s="148"/>
      <c r="F24" s="241"/>
      <c r="G24" s="241"/>
      <c r="H24" s="252"/>
      <c r="I24" s="252"/>
    </row>
  </sheetData>
  <mergeCells count="19">
    <mergeCell ref="B14:E14"/>
    <mergeCell ref="B16:E16"/>
    <mergeCell ref="A1:I1"/>
    <mergeCell ref="A2:I2"/>
    <mergeCell ref="A3:I3"/>
    <mergeCell ref="A4:I4"/>
    <mergeCell ref="B10:E10"/>
    <mergeCell ref="B11:E11"/>
    <mergeCell ref="B12:E12"/>
    <mergeCell ref="B13:E13"/>
    <mergeCell ref="B15:E15"/>
    <mergeCell ref="A24:B24"/>
    <mergeCell ref="C24:D24"/>
    <mergeCell ref="F24:G24"/>
    <mergeCell ref="H24:I24"/>
    <mergeCell ref="A23:B23"/>
    <mergeCell ref="C23:D23"/>
    <mergeCell ref="F23:G23"/>
    <mergeCell ref="H23:I23"/>
  </mergeCells>
  <dataValidations disablePrompts="1"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I13" sqref="A1:I13"/>
    </sheetView>
  </sheetViews>
  <sheetFormatPr baseColWidth="10" defaultRowHeight="11.25" x14ac:dyDescent="0.2"/>
  <cols>
    <col min="1" max="1" width="13.7109375" style="8" customWidth="1"/>
    <col min="2" max="2" width="26.85546875" style="8" customWidth="1"/>
    <col min="3" max="3" width="1.5703125" style="40" customWidth="1"/>
    <col min="4" max="4" width="1.7109375" style="40" customWidth="1"/>
    <col min="5" max="5" width="3.7109375" style="40" customWidth="1"/>
    <col min="6" max="8" width="17.7109375" style="9" customWidth="1"/>
    <col min="9" max="9" width="22" style="8" customWidth="1"/>
    <col min="10" max="10" width="17.7109375" style="8" customWidth="1"/>
    <col min="11" max="16384" width="11.42578125" style="8"/>
  </cols>
  <sheetData>
    <row r="1" spans="1:10" s="12" customFormat="1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</row>
    <row r="2" spans="1:10" s="12" customFormat="1" ht="20.25" x14ac:dyDescent="0.3">
      <c r="A2" s="260" t="s">
        <v>178</v>
      </c>
      <c r="B2" s="260"/>
      <c r="C2" s="260"/>
      <c r="D2" s="260"/>
      <c r="E2" s="260"/>
      <c r="F2" s="260"/>
      <c r="G2" s="260"/>
      <c r="H2" s="260"/>
      <c r="I2" s="260"/>
      <c r="J2" s="50"/>
    </row>
    <row r="3" spans="1:10" s="12" customFormat="1" ht="15" x14ac:dyDescent="0.25">
      <c r="A3" s="261" t="s">
        <v>180</v>
      </c>
      <c r="B3" s="261"/>
      <c r="C3" s="261"/>
      <c r="D3" s="261"/>
      <c r="E3" s="261"/>
      <c r="F3" s="261"/>
      <c r="G3" s="261"/>
      <c r="H3" s="261"/>
      <c r="I3" s="261"/>
      <c r="J3" s="50"/>
    </row>
    <row r="4" spans="1:10" s="12" customFormat="1" x14ac:dyDescent="0.2">
      <c r="A4" s="262" t="s">
        <v>153</v>
      </c>
      <c r="B4" s="262"/>
      <c r="C4" s="262"/>
      <c r="D4" s="262"/>
      <c r="E4" s="262"/>
      <c r="F4" s="262"/>
      <c r="G4" s="262"/>
      <c r="H4" s="262"/>
      <c r="I4" s="262"/>
      <c r="J4" s="7"/>
    </row>
    <row r="5" spans="1:10" s="12" customFormat="1" ht="11.25" customHeigh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7" spans="1:10" s="12" customFormat="1" ht="11.25" customHeight="1" x14ac:dyDescent="0.2">
      <c r="A7" s="129" t="s">
        <v>68</v>
      </c>
      <c r="B7" s="156"/>
      <c r="C7" s="130"/>
      <c r="D7" s="71"/>
      <c r="E7" s="71"/>
      <c r="F7" s="83"/>
      <c r="G7" s="83"/>
      <c r="H7" s="83"/>
      <c r="I7" s="77" t="s">
        <v>65</v>
      </c>
    </row>
    <row r="8" spans="1:10" s="15" customFormat="1" ht="12" x14ac:dyDescent="0.2">
      <c r="A8" s="69"/>
      <c r="B8" s="69"/>
      <c r="C8" s="69"/>
      <c r="D8" s="69"/>
      <c r="E8" s="69"/>
      <c r="F8" s="80"/>
      <c r="G8" s="95"/>
      <c r="H8" s="95"/>
      <c r="I8" s="96"/>
    </row>
    <row r="9" spans="1:10" s="40" customFormat="1" ht="15" customHeight="1" x14ac:dyDescent="0.2">
      <c r="A9" s="123" t="s">
        <v>42</v>
      </c>
      <c r="B9" s="128" t="s">
        <v>43</v>
      </c>
      <c r="C9" s="126"/>
      <c r="D9" s="126"/>
      <c r="E9" s="127"/>
      <c r="F9" s="109" t="s">
        <v>54</v>
      </c>
      <c r="G9" s="72" t="s">
        <v>55</v>
      </c>
      <c r="H9" s="97" t="s">
        <v>64</v>
      </c>
      <c r="I9" s="97" t="s">
        <v>61</v>
      </c>
    </row>
    <row r="10" spans="1:10" s="10" customFormat="1" ht="12" x14ac:dyDescent="0.2">
      <c r="A10" s="124">
        <v>3221100000</v>
      </c>
      <c r="B10" s="263" t="s">
        <v>173</v>
      </c>
      <c r="C10" s="264"/>
      <c r="D10" s="264"/>
      <c r="E10" s="265"/>
      <c r="F10" s="160">
        <v>5410828.9000000004</v>
      </c>
      <c r="G10" s="160">
        <v>5282406.8600000003</v>
      </c>
      <c r="H10" s="160">
        <f>G10-F10</f>
        <v>-128422.04000000004</v>
      </c>
      <c r="I10" s="160" t="s">
        <v>151</v>
      </c>
      <c r="J10" s="11"/>
    </row>
    <row r="11" spans="1:10" s="40" customFormat="1" ht="16.5" x14ac:dyDescent="0.2">
      <c r="A11" s="106"/>
      <c r="B11" s="257" t="s">
        <v>135</v>
      </c>
      <c r="C11" s="258"/>
      <c r="D11" s="258"/>
      <c r="E11" s="259"/>
      <c r="F11" s="224">
        <f>F10</f>
        <v>5410828.9000000004</v>
      </c>
      <c r="G11" s="224">
        <f>G10</f>
        <v>5282406.8600000003</v>
      </c>
      <c r="H11" s="224">
        <f>H10</f>
        <v>-128422.04000000004</v>
      </c>
      <c r="I11" s="225" t="s">
        <v>183</v>
      </c>
    </row>
    <row r="12" spans="1:10" s="40" customFormat="1" x14ac:dyDescent="0.2">
      <c r="F12" s="9"/>
      <c r="G12" s="9"/>
      <c r="H12" s="9"/>
    </row>
    <row r="20" spans="1:10" x14ac:dyDescent="0.2">
      <c r="A20" s="236"/>
      <c r="B20" s="236"/>
      <c r="C20" s="237"/>
      <c r="D20" s="237"/>
      <c r="E20" s="238"/>
      <c r="F20" s="238"/>
      <c r="G20" s="238"/>
      <c r="H20" s="238"/>
      <c r="I20" s="238"/>
      <c r="J20" s="238"/>
    </row>
    <row r="21" spans="1:10" ht="18" customHeight="1" x14ac:dyDescent="0.2">
      <c r="A21" s="240"/>
      <c r="B21" s="240"/>
      <c r="C21" s="241"/>
      <c r="D21" s="241"/>
      <c r="E21" s="241"/>
      <c r="F21" s="241"/>
      <c r="G21" s="241"/>
      <c r="H21" s="241"/>
      <c r="I21" s="241"/>
      <c r="J21" s="241"/>
    </row>
  </sheetData>
  <protectedRanges>
    <protectedRange sqref="I11" name="Rango1"/>
  </protectedRanges>
  <mergeCells count="16">
    <mergeCell ref="B11:E11"/>
    <mergeCell ref="A1:I1"/>
    <mergeCell ref="A2:I2"/>
    <mergeCell ref="A3:I3"/>
    <mergeCell ref="A4:I4"/>
    <mergeCell ref="B10:E10"/>
    <mergeCell ref="A21:B21"/>
    <mergeCell ref="C21:D21"/>
    <mergeCell ref="I20:J20"/>
    <mergeCell ref="I21:J21"/>
    <mergeCell ref="G20:H20"/>
    <mergeCell ref="G21:H21"/>
    <mergeCell ref="E20:F20"/>
    <mergeCell ref="E21:F21"/>
    <mergeCell ref="A20:B20"/>
    <mergeCell ref="C20:D20"/>
  </mergeCells>
  <dataValidations count="6"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Variación (aumento o disminución) del patrimonio en el periodo, (diferencia entre saldo final y el saldo inicial)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  <dataValidation allowBlank="1" showInputMessage="1" showErrorMessage="1" prompt="Procedencia de los recursos que modifican al patrimonio generado: Estatal o Municipal." sqref="I9"/>
  </dataValidation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H14" sqref="A1:I14"/>
    </sheetView>
  </sheetViews>
  <sheetFormatPr baseColWidth="10" defaultRowHeight="11.25" x14ac:dyDescent="0.2"/>
  <cols>
    <col min="1" max="1" width="13.28515625" style="19" customWidth="1"/>
    <col min="2" max="2" width="12.7109375" style="19" customWidth="1"/>
    <col min="3" max="3" width="9.7109375" style="19" customWidth="1"/>
    <col min="4" max="4" width="2.7109375" style="19" customWidth="1"/>
    <col min="5" max="5" width="3.28515625" style="19" customWidth="1"/>
    <col min="6" max="8" width="17.7109375" style="18" customWidth="1"/>
    <col min="9" max="16384" width="11.42578125" style="8"/>
  </cols>
  <sheetData>
    <row r="1" spans="1:10" s="40" customFormat="1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</row>
    <row r="2" spans="1:10" s="40" customFormat="1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50"/>
    </row>
    <row r="3" spans="1:10" s="40" customFormat="1" ht="15" x14ac:dyDescent="0.25">
      <c r="A3" s="234" t="s">
        <v>180</v>
      </c>
      <c r="B3" s="234"/>
      <c r="C3" s="234"/>
      <c r="D3" s="234"/>
      <c r="E3" s="234"/>
      <c r="F3" s="234"/>
      <c r="G3" s="234"/>
      <c r="H3" s="234"/>
      <c r="I3" s="234"/>
      <c r="J3" s="50"/>
    </row>
    <row r="4" spans="1:10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  <c r="J4" s="7"/>
    </row>
    <row r="5" spans="1:10" s="12" customForma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6" spans="1:10" s="12" customFormat="1" x14ac:dyDescent="0.2">
      <c r="A6" s="3"/>
      <c r="B6" s="3"/>
      <c r="C6" s="3"/>
      <c r="D6" s="3"/>
      <c r="E6" s="4"/>
      <c r="F6" s="5"/>
      <c r="G6" s="6"/>
      <c r="H6" s="9"/>
      <c r="I6" s="40"/>
      <c r="J6" s="7"/>
    </row>
    <row r="7" spans="1:10" s="12" customFormat="1" ht="11.25" customHeight="1" x14ac:dyDescent="0.2">
      <c r="A7" s="117" t="s">
        <v>70</v>
      </c>
      <c r="B7" s="137"/>
      <c r="C7" s="94"/>
      <c r="D7" s="94"/>
      <c r="E7" s="94"/>
      <c r="F7" s="87"/>
      <c r="G7" s="87"/>
      <c r="H7" s="98" t="s">
        <v>66</v>
      </c>
    </row>
    <row r="8" spans="1:10" s="15" customFormat="1" ht="12" x14ac:dyDescent="0.2">
      <c r="A8" s="99"/>
      <c r="B8" s="99"/>
      <c r="C8" s="99"/>
      <c r="D8" s="99"/>
      <c r="E8" s="99"/>
      <c r="F8" s="100"/>
      <c r="G8" s="101"/>
      <c r="H8" s="101"/>
    </row>
    <row r="9" spans="1:10" ht="15" customHeight="1" x14ac:dyDescent="0.2">
      <c r="A9" s="62" t="s">
        <v>42</v>
      </c>
      <c r="B9" s="117" t="s">
        <v>43</v>
      </c>
      <c r="C9" s="113"/>
      <c r="D9" s="113"/>
      <c r="E9" s="135"/>
      <c r="F9" s="72" t="s">
        <v>54</v>
      </c>
      <c r="G9" s="72" t="s">
        <v>55</v>
      </c>
      <c r="H9" s="72" t="s">
        <v>56</v>
      </c>
    </row>
    <row r="10" spans="1:10" ht="12" x14ac:dyDescent="0.2">
      <c r="A10" s="158">
        <v>1112101001</v>
      </c>
      <c r="B10" s="266" t="s">
        <v>162</v>
      </c>
      <c r="C10" s="267"/>
      <c r="D10" s="267"/>
      <c r="E10" s="268"/>
      <c r="F10" s="192">
        <v>106220905.31999999</v>
      </c>
      <c r="G10" s="192">
        <v>115117214.88</v>
      </c>
      <c r="H10" s="192">
        <f>G10-F10</f>
        <v>8896309.5600000024</v>
      </c>
    </row>
    <row r="11" spans="1:10" ht="12" x14ac:dyDescent="0.2">
      <c r="A11" s="158">
        <v>1112101003</v>
      </c>
      <c r="B11" s="266" t="s">
        <v>163</v>
      </c>
      <c r="C11" s="267"/>
      <c r="D11" s="267"/>
      <c r="E11" s="268"/>
      <c r="F11" s="192">
        <v>434330.73</v>
      </c>
      <c r="G11" s="192">
        <v>500432.07</v>
      </c>
      <c r="H11" s="192">
        <f>G11-F11</f>
        <v>66101.340000000026</v>
      </c>
    </row>
    <row r="12" spans="1:10" s="10" customFormat="1" ht="12" x14ac:dyDescent="0.2">
      <c r="A12" s="106"/>
      <c r="B12" s="110" t="s">
        <v>145</v>
      </c>
      <c r="C12" s="114"/>
      <c r="D12" s="114"/>
      <c r="E12" s="136"/>
      <c r="F12" s="206">
        <f>+F10+F11</f>
        <v>106655236.05</v>
      </c>
      <c r="G12" s="206">
        <f t="shared" ref="G12:H12" si="0">+G10+G11</f>
        <v>115617646.94999999</v>
      </c>
      <c r="H12" s="206">
        <f t="shared" si="0"/>
        <v>8962410.9000000022</v>
      </c>
    </row>
    <row r="13" spans="1:10" s="10" customFormat="1" x14ac:dyDescent="0.2">
      <c r="A13" s="22"/>
      <c r="B13" s="22"/>
      <c r="C13" s="22"/>
      <c r="D13" s="22"/>
      <c r="E13" s="22"/>
      <c r="F13" s="26"/>
      <c r="G13" s="26"/>
      <c r="H13" s="26"/>
    </row>
    <row r="14" spans="1:10" s="10" customFormat="1" x14ac:dyDescent="0.2">
      <c r="A14" s="22"/>
      <c r="B14" s="22"/>
      <c r="C14" s="22"/>
      <c r="D14" s="22"/>
      <c r="E14" s="22"/>
      <c r="F14" s="26"/>
      <c r="G14" s="26"/>
      <c r="H14" s="26"/>
    </row>
    <row r="15" spans="1:10" s="10" customFormat="1" x14ac:dyDescent="0.2">
      <c r="A15" s="22"/>
      <c r="B15" s="22"/>
      <c r="C15" s="22"/>
      <c r="D15" s="22"/>
      <c r="E15" s="22"/>
      <c r="F15" s="26"/>
      <c r="G15" s="26"/>
      <c r="H15" s="26"/>
    </row>
    <row r="16" spans="1:10" s="10" customFormat="1" x14ac:dyDescent="0.2">
      <c r="A16" s="22"/>
      <c r="B16" s="22"/>
      <c r="C16" s="22"/>
      <c r="D16" s="22"/>
      <c r="E16" s="22"/>
      <c r="F16" s="26"/>
      <c r="G16" s="26"/>
      <c r="H16" s="26"/>
    </row>
    <row r="17" spans="1:9" s="10" customFormat="1" x14ac:dyDescent="0.2">
      <c r="A17" s="22"/>
      <c r="B17" s="22"/>
      <c r="C17" s="22"/>
      <c r="D17" s="22"/>
      <c r="E17" s="22"/>
      <c r="F17" s="26"/>
      <c r="G17" s="26"/>
      <c r="H17" s="26"/>
    </row>
    <row r="18" spans="1:9" s="10" customFormat="1" x14ac:dyDescent="0.2">
      <c r="A18" s="22"/>
      <c r="B18" s="22"/>
      <c r="C18" s="22"/>
      <c r="D18" s="22"/>
      <c r="E18" s="22"/>
      <c r="F18" s="26"/>
      <c r="G18" s="26"/>
      <c r="H18" s="26"/>
    </row>
    <row r="20" spans="1:9" x14ac:dyDescent="0.2">
      <c r="A20" s="236"/>
      <c r="B20" s="236"/>
      <c r="C20" s="237"/>
      <c r="D20" s="237"/>
      <c r="E20" s="46"/>
      <c r="F20" s="238"/>
      <c r="G20" s="238"/>
      <c r="H20" s="238"/>
      <c r="I20" s="238"/>
    </row>
    <row r="21" spans="1:9" ht="23.25" customHeight="1" x14ac:dyDescent="0.2">
      <c r="A21" s="240"/>
      <c r="B21" s="240"/>
      <c r="C21" s="241"/>
      <c r="D21" s="241"/>
      <c r="E21" s="47"/>
      <c r="F21" s="241"/>
      <c r="G21" s="241"/>
      <c r="H21" s="241"/>
      <c r="I21" s="241"/>
    </row>
  </sheetData>
  <mergeCells count="14">
    <mergeCell ref="A1:I1"/>
    <mergeCell ref="A2:I2"/>
    <mergeCell ref="A3:I3"/>
    <mergeCell ref="A4:I4"/>
    <mergeCell ref="A21:B21"/>
    <mergeCell ref="C21:D21"/>
    <mergeCell ref="F21:G21"/>
    <mergeCell ref="H21:I21"/>
    <mergeCell ref="A20:B20"/>
    <mergeCell ref="C20:D20"/>
    <mergeCell ref="F20:G20"/>
    <mergeCell ref="H20:I20"/>
    <mergeCell ref="B10:E10"/>
    <mergeCell ref="B11:E11"/>
  </mergeCells>
  <dataValidations count="5">
    <dataValidation allowBlank="1" showInputMessage="1" showErrorMessage="1" prompt="Diferencia entre el saldo final y el inicial presentados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</dataValidations>
  <printOptions horizontalCentered="1"/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Hoja1</vt:lpstr>
      <vt:lpstr>Notas a los Edos Financieros</vt:lpstr>
      <vt:lpstr>ESF-03</vt:lpstr>
      <vt:lpstr>ESF-08</vt:lpstr>
      <vt:lpstr>ESF-12-13 </vt:lpstr>
      <vt:lpstr>EA-01-02</vt:lpstr>
      <vt:lpstr>EA-03 </vt:lpstr>
      <vt:lpstr>VHP-01 02</vt:lpstr>
      <vt:lpstr>EFE-01  </vt:lpstr>
      <vt:lpstr>Conciliacion_Ig</vt:lpstr>
      <vt:lpstr>Conciliacion_Eg</vt:lpstr>
      <vt:lpstr>Conciliacion_Eg!Área_de_impresión</vt:lpstr>
      <vt:lpstr>Conciliacion_Ig!Área_de_impresión</vt:lpstr>
      <vt:lpstr>'EA-01-02'!Área_de_impresión</vt:lpstr>
      <vt:lpstr>'EA-03 '!Área_de_impresión</vt:lpstr>
      <vt:lpstr>'EFE-01  '!Área_de_impresión</vt:lpstr>
      <vt:lpstr>'ESF-03'!Área_de_impresión</vt:lpstr>
      <vt:lpstr>'ESF-08'!Área_de_impresión</vt:lpstr>
      <vt:lpstr>'ESF-12-13 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om_armc</cp:lastModifiedBy>
  <cp:lastPrinted>2017-02-24T20:06:33Z</cp:lastPrinted>
  <dcterms:created xsi:type="dcterms:W3CDTF">2012-12-11T20:36:24Z</dcterms:created>
  <dcterms:modified xsi:type="dcterms:W3CDTF">2017-02-24T20:06:34Z</dcterms:modified>
</cp:coreProperties>
</file>